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benjaminpeterson/Documents/Graduate.School/Classes/1st.Semester/Sapelo/Diebacks/Data/"/>
    </mc:Choice>
  </mc:AlternateContent>
  <bookViews>
    <workbookView xWindow="0" yWindow="460" windowWidth="25600" windowHeight="14440" tabRatio="500" activeTab="1"/>
  </bookViews>
  <sheets>
    <sheet name="Metadata" sheetId="2" r:id="rId1"/>
    <sheet name="sapelo_LOI_data.csv" sheetId="1" r:id="rId2"/>
    <sheet name="LOI_11v15" sheetId="3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5" i="1" l="1"/>
  <c r="K55" i="1"/>
  <c r="L55" i="1"/>
  <c r="M55" i="1"/>
  <c r="I54" i="1"/>
  <c r="K54" i="1"/>
  <c r="L54" i="1"/>
  <c r="M54" i="1"/>
  <c r="I53" i="1"/>
  <c r="K53" i="1"/>
  <c r="L53" i="1"/>
  <c r="M53" i="1"/>
  <c r="I28" i="1"/>
  <c r="K28" i="1"/>
  <c r="L28" i="1"/>
  <c r="M28" i="1"/>
  <c r="I27" i="1"/>
  <c r="K27" i="1"/>
  <c r="L27" i="1"/>
  <c r="M27" i="1"/>
  <c r="I26" i="1"/>
  <c r="K26" i="1"/>
  <c r="L26" i="1"/>
  <c r="M26" i="1"/>
  <c r="I52" i="1"/>
  <c r="K52" i="1"/>
  <c r="L52" i="1"/>
  <c r="M52" i="1"/>
  <c r="I51" i="1"/>
  <c r="K51" i="1"/>
  <c r="L51" i="1"/>
  <c r="M51" i="1"/>
  <c r="I50" i="1"/>
  <c r="K50" i="1"/>
  <c r="L50" i="1"/>
  <c r="M50" i="1"/>
  <c r="I25" i="1"/>
  <c r="K25" i="1"/>
  <c r="L25" i="1"/>
  <c r="M25" i="1"/>
  <c r="I24" i="1"/>
  <c r="K24" i="1"/>
  <c r="L24" i="1"/>
  <c r="M24" i="1"/>
  <c r="I23" i="1"/>
  <c r="K23" i="1"/>
  <c r="L23" i="1"/>
  <c r="M23" i="1"/>
  <c r="I49" i="1"/>
  <c r="K49" i="1"/>
  <c r="L49" i="1"/>
  <c r="M49" i="1"/>
  <c r="I48" i="1"/>
  <c r="K48" i="1"/>
  <c r="L48" i="1"/>
  <c r="M48" i="1"/>
  <c r="I47" i="1"/>
  <c r="K47" i="1"/>
  <c r="L47" i="1"/>
  <c r="M47" i="1"/>
  <c r="I22" i="1"/>
  <c r="K22" i="1"/>
  <c r="L22" i="1"/>
  <c r="M22" i="1"/>
  <c r="I21" i="1"/>
  <c r="K21" i="1"/>
  <c r="L21" i="1"/>
  <c r="M21" i="1"/>
  <c r="I20" i="1"/>
  <c r="K20" i="1"/>
  <c r="L20" i="1"/>
  <c r="M20" i="1"/>
  <c r="I46" i="1"/>
  <c r="K46" i="1"/>
  <c r="L46" i="1"/>
  <c r="M46" i="1"/>
  <c r="I45" i="1"/>
  <c r="K45" i="1"/>
  <c r="L45" i="1"/>
  <c r="M45" i="1"/>
  <c r="I44" i="1"/>
  <c r="K44" i="1"/>
  <c r="L44" i="1"/>
  <c r="M44" i="1"/>
  <c r="I19" i="1"/>
  <c r="K19" i="1"/>
  <c r="L19" i="1"/>
  <c r="M19" i="1"/>
  <c r="I18" i="1"/>
  <c r="K18" i="1"/>
  <c r="L18" i="1"/>
  <c r="M18" i="1"/>
  <c r="I17" i="1"/>
  <c r="K17" i="1"/>
  <c r="L17" i="1"/>
  <c r="M17" i="1"/>
  <c r="I43" i="1"/>
  <c r="K43" i="1"/>
  <c r="L43" i="1"/>
  <c r="M43" i="1"/>
  <c r="I42" i="1"/>
  <c r="K42" i="1"/>
  <c r="L42" i="1"/>
  <c r="M42" i="1"/>
  <c r="I41" i="1"/>
  <c r="K41" i="1"/>
  <c r="L41" i="1"/>
  <c r="M41" i="1"/>
  <c r="I16" i="1"/>
  <c r="K16" i="1"/>
  <c r="L16" i="1"/>
  <c r="M16" i="1"/>
  <c r="I15" i="1"/>
  <c r="K15" i="1"/>
  <c r="L15" i="1"/>
  <c r="M15" i="1"/>
  <c r="I14" i="1"/>
  <c r="K14" i="1"/>
  <c r="L14" i="1"/>
  <c r="M14" i="1"/>
  <c r="I40" i="1"/>
  <c r="K40" i="1"/>
  <c r="L40" i="1"/>
  <c r="M40" i="1"/>
  <c r="I39" i="1"/>
  <c r="K39" i="1"/>
  <c r="L39" i="1"/>
  <c r="M39" i="1"/>
  <c r="I38" i="1"/>
  <c r="K38" i="1"/>
  <c r="L38" i="1"/>
  <c r="M38" i="1"/>
  <c r="I13" i="1"/>
  <c r="K13" i="1"/>
  <c r="L13" i="1"/>
  <c r="M13" i="1"/>
  <c r="I12" i="1"/>
  <c r="K12" i="1"/>
  <c r="L12" i="1"/>
  <c r="M12" i="1"/>
  <c r="I11" i="1"/>
  <c r="K11" i="1"/>
  <c r="L11" i="1"/>
  <c r="M11" i="1"/>
  <c r="I37" i="1"/>
  <c r="K37" i="1"/>
  <c r="L37" i="1"/>
  <c r="M37" i="1"/>
  <c r="I36" i="1"/>
  <c r="K36" i="1"/>
  <c r="L36" i="1"/>
  <c r="M36" i="1"/>
  <c r="I35" i="1"/>
  <c r="K35" i="1"/>
  <c r="L35" i="1"/>
  <c r="M35" i="1"/>
  <c r="I10" i="1"/>
  <c r="K10" i="1"/>
  <c r="L10" i="1"/>
  <c r="M10" i="1"/>
  <c r="I9" i="1"/>
  <c r="K9" i="1"/>
  <c r="L9" i="1"/>
  <c r="M9" i="1"/>
  <c r="I8" i="1"/>
  <c r="K8" i="1"/>
  <c r="L8" i="1"/>
  <c r="M8" i="1"/>
  <c r="I34" i="1"/>
  <c r="K34" i="1"/>
  <c r="L34" i="1"/>
  <c r="M34" i="1"/>
  <c r="I33" i="1"/>
  <c r="K33" i="1"/>
  <c r="L33" i="1"/>
  <c r="M33" i="1"/>
  <c r="I32" i="1"/>
  <c r="K32" i="1"/>
  <c r="L32" i="1"/>
  <c r="M32" i="1"/>
  <c r="I7" i="1"/>
  <c r="K7" i="1"/>
  <c r="L7" i="1"/>
  <c r="M7" i="1"/>
  <c r="I6" i="1"/>
  <c r="K6" i="1"/>
  <c r="L6" i="1"/>
  <c r="M6" i="1"/>
  <c r="I5" i="1"/>
  <c r="K5" i="1"/>
  <c r="L5" i="1"/>
  <c r="M5" i="1"/>
  <c r="I31" i="1"/>
  <c r="K31" i="1"/>
  <c r="L31" i="1"/>
  <c r="M31" i="1"/>
  <c r="I30" i="1"/>
  <c r="K30" i="1"/>
  <c r="L30" i="1"/>
  <c r="M30" i="1"/>
  <c r="I29" i="1"/>
  <c r="K29" i="1"/>
  <c r="L29" i="1"/>
  <c r="M29" i="1"/>
  <c r="I4" i="1"/>
  <c r="K4" i="1"/>
  <c r="L4" i="1"/>
  <c r="M4" i="1"/>
  <c r="I3" i="1"/>
  <c r="K3" i="1"/>
  <c r="L3" i="1"/>
  <c r="M3" i="1"/>
  <c r="I2" i="1"/>
  <c r="K2" i="1"/>
  <c r="L2" i="1"/>
  <c r="M2" i="1"/>
</calcChain>
</file>

<file path=xl/sharedStrings.xml><?xml version="1.0" encoding="utf-8"?>
<sst xmlns="http://schemas.openxmlformats.org/spreadsheetml/2006/main" count="416" uniqueCount="61">
  <si>
    <t>site</t>
  </si>
  <si>
    <t>status.2011</t>
  </si>
  <si>
    <t>quad</t>
  </si>
  <si>
    <t>DB</t>
  </si>
  <si>
    <t>ODB</t>
  </si>
  <si>
    <t>marsh</t>
  </si>
  <si>
    <t>growth</t>
  </si>
  <si>
    <t>DC</t>
  </si>
  <si>
    <t>L</t>
  </si>
  <si>
    <t>H</t>
  </si>
  <si>
    <t>NE</t>
  </si>
  <si>
    <t>ODUM</t>
  </si>
  <si>
    <t>SP</t>
  </si>
  <si>
    <t>Description of columns</t>
  </si>
  <si>
    <t>General location of sites</t>
  </si>
  <si>
    <t>Location corresponding to GPS coordinates</t>
  </si>
  <si>
    <t>Classification of the site by Crawford et al 2011 report.</t>
  </si>
  <si>
    <t xml:space="preserve">Quadrats were 0.5m by 0.5m.  </t>
  </si>
  <si>
    <t>When plotting the average percent coverage for the sites, two clusters emerged from the sites formerly classified as diebacks.  About half of the plots had ~30% cover, and the others were ~50.  I divided the sites into three catagories, H (high growth, &gt;45% coverage) and L (low growth, &lt;45% coverage).  The third catagory is SP, indicating the presence of salt pickle</t>
  </si>
  <si>
    <t>ODUM = Odum's Marsh</t>
  </si>
  <si>
    <t>Same as in Crawford et al report from 2011, except that I describe ODUM 1 and ODUM 2 as 10 and 11</t>
  </si>
  <si>
    <t>DB = dieback</t>
  </si>
  <si>
    <t>At GPS locations of site, I outlined a "site" that exhibited relatively similar characteristics to the exact GPS location.</t>
  </si>
  <si>
    <t>DC = Dean's Creek</t>
  </si>
  <si>
    <t>ODB = outside dieback (healthy control plot)</t>
  </si>
  <si>
    <t>Once site was defined, I threw the quadrat 3 times in varying directions but within the defined site.</t>
  </si>
  <si>
    <t>NE = Northeast part of Dean's Creeks (northeast of the bridge)</t>
  </si>
  <si>
    <t>I took one soil core from just outside of each of the quadrats</t>
  </si>
  <si>
    <t>mass_crucible</t>
  </si>
  <si>
    <t>Units = grams</t>
  </si>
  <si>
    <t>mass_sample_post</t>
  </si>
  <si>
    <t>mass_total_post</t>
  </si>
  <si>
    <t>mass_sample_pre</t>
  </si>
  <si>
    <t>mass_total_pre</t>
  </si>
  <si>
    <t>LOI</t>
  </si>
  <si>
    <t>mass of the crucible in which samples were burned</t>
  </si>
  <si>
    <t>mass_total_pre - mass_crucible</t>
  </si>
  <si>
    <t>mass of sample and crucible before burn</t>
  </si>
  <si>
    <t>mass of sample and crucible after burn</t>
  </si>
  <si>
    <t>mass_total_post - mass_crucible</t>
  </si>
  <si>
    <t>Ratio</t>
  </si>
  <si>
    <t>.= (mass_sample_pre - mass_sample_post) / (mass_sample_pre)</t>
  </si>
  <si>
    <t>LOI_2011</t>
  </si>
  <si>
    <t>LOI_2015</t>
  </si>
  <si>
    <t>year</t>
  </si>
  <si>
    <t>carbon_LOI</t>
  </si>
  <si>
    <t>site.status</t>
  </si>
  <si>
    <t>1DB</t>
  </si>
  <si>
    <t>2DB</t>
  </si>
  <si>
    <t>3DB</t>
  </si>
  <si>
    <t>3ODB</t>
  </si>
  <si>
    <t>4DB</t>
  </si>
  <si>
    <t>4ODB</t>
  </si>
  <si>
    <t>5DB</t>
  </si>
  <si>
    <t>5ODB</t>
  </si>
  <si>
    <t>6DB</t>
  </si>
  <si>
    <t>6ODB</t>
  </si>
  <si>
    <t>7DB</t>
  </si>
  <si>
    <t>7ODB</t>
  </si>
  <si>
    <t>1ODB</t>
  </si>
  <si>
    <t>2ODB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</si>
</sst>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Organic Soil Carbon DB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sapelo_LOI_data.csv!$B$2:$B$22</c:f>
              <c:numCache>
                <c:formatCode>General</c:formatCode>
                <c:ptCount val="2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6.0</c:v>
                </c:pt>
                <c:pt idx="16">
                  <c:v>6.0</c:v>
                </c:pt>
                <c:pt idx="17">
                  <c:v>6.0</c:v>
                </c:pt>
                <c:pt idx="18">
                  <c:v>7.0</c:v>
                </c:pt>
                <c:pt idx="19">
                  <c:v>7.0</c:v>
                </c:pt>
                <c:pt idx="20">
                  <c:v>7.0</c:v>
                </c:pt>
              </c:numCache>
            </c:numRef>
          </c:xVal>
          <c:yVal>
            <c:numRef>
              <c:f>sapelo_LOI_data.csv!$M$2:$M$22</c:f>
              <c:numCache>
                <c:formatCode>General</c:formatCode>
                <c:ptCount val="21"/>
                <c:pt idx="0">
                  <c:v>2.616231156010085</c:v>
                </c:pt>
                <c:pt idx="1">
                  <c:v>3.475794903563492</c:v>
                </c:pt>
                <c:pt idx="2">
                  <c:v>2.542151180163042</c:v>
                </c:pt>
                <c:pt idx="3">
                  <c:v>10.85234821537458</c:v>
                </c:pt>
                <c:pt idx="4">
                  <c:v>5.601011370002123</c:v>
                </c:pt>
                <c:pt idx="5">
                  <c:v>6.114404547816724</c:v>
                </c:pt>
                <c:pt idx="6">
                  <c:v>3.113275552006876</c:v>
                </c:pt>
                <c:pt idx="7">
                  <c:v>8.8745147331832</c:v>
                </c:pt>
                <c:pt idx="8">
                  <c:v>7.120030025430808</c:v>
                </c:pt>
                <c:pt idx="9">
                  <c:v>3.376637411161978</c:v>
                </c:pt>
                <c:pt idx="10">
                  <c:v>5.204722870235792</c:v>
                </c:pt>
                <c:pt idx="11">
                  <c:v>10.65409535314079</c:v>
                </c:pt>
                <c:pt idx="12">
                  <c:v>0.743033593808535</c:v>
                </c:pt>
                <c:pt idx="13">
                  <c:v>0.992759887658248</c:v>
                </c:pt>
                <c:pt idx="14">
                  <c:v>8.638064487073905</c:v>
                </c:pt>
                <c:pt idx="15">
                  <c:v>10.19679261740373</c:v>
                </c:pt>
                <c:pt idx="16">
                  <c:v>7.748860427689723</c:v>
                </c:pt>
                <c:pt idx="17">
                  <c:v>13.00622344389029</c:v>
                </c:pt>
                <c:pt idx="18">
                  <c:v>15.13960905458819</c:v>
                </c:pt>
                <c:pt idx="19">
                  <c:v>16.9793594512779</c:v>
                </c:pt>
                <c:pt idx="20">
                  <c:v>15.84308232152663</c:v>
                </c:pt>
              </c:numCache>
            </c:numRef>
          </c:yVal>
          <c:smooth val="0"/>
        </c:ser>
        <c:ser>
          <c:idx val="1"/>
          <c:order val="1"/>
          <c:tx>
            <c:v>Organic Soil Carbon ODB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sapelo_LOI_data.csv!$B$29:$B$49</c:f>
              <c:numCache>
                <c:formatCode>General</c:formatCode>
                <c:ptCount val="2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6.0</c:v>
                </c:pt>
                <c:pt idx="16">
                  <c:v>6.0</c:v>
                </c:pt>
                <c:pt idx="17">
                  <c:v>6.0</c:v>
                </c:pt>
                <c:pt idx="18">
                  <c:v>7.0</c:v>
                </c:pt>
                <c:pt idx="19">
                  <c:v>7.0</c:v>
                </c:pt>
                <c:pt idx="20">
                  <c:v>7.0</c:v>
                </c:pt>
              </c:numCache>
            </c:numRef>
          </c:xVal>
          <c:yVal>
            <c:numRef>
              <c:f>sapelo_LOI_data.csv!$M$29:$M$49</c:f>
              <c:numCache>
                <c:formatCode>General</c:formatCode>
                <c:ptCount val="21"/>
                <c:pt idx="0">
                  <c:v>1.360521167961474</c:v>
                </c:pt>
                <c:pt idx="1">
                  <c:v>3.423457914079671</c:v>
                </c:pt>
                <c:pt idx="2">
                  <c:v>3.425025057359362</c:v>
                </c:pt>
                <c:pt idx="3">
                  <c:v>12.91905050397702</c:v>
                </c:pt>
                <c:pt idx="4">
                  <c:v>11.30438714470575</c:v>
                </c:pt>
                <c:pt idx="5">
                  <c:v>9.480069236839568</c:v>
                </c:pt>
                <c:pt idx="6">
                  <c:v>11.53578607957587</c:v>
                </c:pt>
                <c:pt idx="7">
                  <c:v>11.07085818974383</c:v>
                </c:pt>
                <c:pt idx="8">
                  <c:v>10.26542561950116</c:v>
                </c:pt>
                <c:pt idx="9">
                  <c:v>9.85772659114108</c:v>
                </c:pt>
                <c:pt idx="10">
                  <c:v>10.93097289238498</c:v>
                </c:pt>
                <c:pt idx="11">
                  <c:v>11.69799189347714</c:v>
                </c:pt>
                <c:pt idx="12">
                  <c:v>7.416493267000084</c:v>
                </c:pt>
                <c:pt idx="13">
                  <c:v>8.429919513202852</c:v>
                </c:pt>
                <c:pt idx="14">
                  <c:v>0.864958429363287</c:v>
                </c:pt>
                <c:pt idx="15">
                  <c:v>14.39040172849434</c:v>
                </c:pt>
                <c:pt idx="16">
                  <c:v>15.54264630668722</c:v>
                </c:pt>
                <c:pt idx="17">
                  <c:v>18.13146254578624</c:v>
                </c:pt>
                <c:pt idx="18">
                  <c:v>15.14584161764484</c:v>
                </c:pt>
                <c:pt idx="19">
                  <c:v>13.42935497477994</c:v>
                </c:pt>
                <c:pt idx="20">
                  <c:v>11.93756100238431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822784"/>
        <c:axId val="-2062824592"/>
      </c:scatterChart>
      <c:valAx>
        <c:axId val="-20628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824592"/>
        <c:crosses val="autoZero"/>
        <c:crossBetween val="midCat"/>
      </c:valAx>
      <c:valAx>
        <c:axId val="-2062824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82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683054</xdr:colOff>
      <xdr:row>11</xdr:row>
      <xdr:rowOff>198737</xdr:rowOff>
    </xdr:from>
    <xdr:to>
      <xdr:col>19</xdr:col>
      <xdr:colOff>312352</xdr:colOff>
      <xdr:row>20</xdr:row>
      <xdr:rowOff>161667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opLeftCell="C1" workbookViewId="0">
      <selection activeCell="K6" sqref="K6"/>
    </sheetView>
  </sheetViews>
  <sheetFormatPr baseColWidth="10" defaultRowHeight="16" x14ac:dyDescent="0.2"/>
  <cols>
    <col min="1" max="1" width="29.6640625" style="5" customWidth="1"/>
    <col min="2" max="2" width="22.83203125" style="5" customWidth="1"/>
    <col min="3" max="3" width="20.5" style="5" customWidth="1"/>
    <col min="4" max="4" width="27" style="5" customWidth="1"/>
    <col min="5" max="5" width="25" style="5" customWidth="1"/>
    <col min="6" max="6" width="17.33203125" customWidth="1"/>
    <col min="7" max="7" width="15.5" customWidth="1"/>
    <col min="8" max="8" width="16.83203125" customWidth="1"/>
    <col min="9" max="10" width="17.33203125" customWidth="1"/>
    <col min="11" max="11" width="19.5" customWidth="1"/>
  </cols>
  <sheetData>
    <row r="2" spans="1:11" ht="21" x14ac:dyDescent="0.25">
      <c r="A2" s="4" t="s">
        <v>13</v>
      </c>
    </row>
    <row r="3" spans="1:11" s="1" customFormat="1" x14ac:dyDescent="0.2">
      <c r="A3" s="7" t="s">
        <v>5</v>
      </c>
      <c r="B3" s="7" t="s">
        <v>0</v>
      </c>
      <c r="C3" s="7" t="s">
        <v>1</v>
      </c>
      <c r="D3" s="7" t="s">
        <v>2</v>
      </c>
      <c r="E3" s="7" t="s">
        <v>6</v>
      </c>
      <c r="F3" s="7" t="s">
        <v>28</v>
      </c>
      <c r="G3" s="7" t="s">
        <v>33</v>
      </c>
      <c r="H3" s="7" t="s">
        <v>32</v>
      </c>
      <c r="I3" s="7" t="s">
        <v>31</v>
      </c>
      <c r="J3" s="7" t="s">
        <v>30</v>
      </c>
      <c r="K3" s="8" t="s">
        <v>34</v>
      </c>
    </row>
    <row r="4" spans="1:11" ht="48" x14ac:dyDescent="0.2">
      <c r="A4" s="5" t="s">
        <v>14</v>
      </c>
      <c r="B4" s="5" t="s">
        <v>15</v>
      </c>
      <c r="C4" s="5" t="s">
        <v>16</v>
      </c>
      <c r="D4" s="5" t="s">
        <v>17</v>
      </c>
      <c r="E4" s="15" t="s">
        <v>18</v>
      </c>
      <c r="F4" s="5" t="s">
        <v>29</v>
      </c>
      <c r="G4" s="5" t="s">
        <v>29</v>
      </c>
      <c r="H4" s="5" t="s">
        <v>29</v>
      </c>
      <c r="I4" s="5" t="s">
        <v>29</v>
      </c>
      <c r="J4" s="5" t="s">
        <v>29</v>
      </c>
      <c r="K4" s="5" t="s">
        <v>40</v>
      </c>
    </row>
    <row r="5" spans="1:11" ht="64" x14ac:dyDescent="0.2">
      <c r="A5" s="5" t="s">
        <v>19</v>
      </c>
      <c r="B5" s="5" t="s">
        <v>20</v>
      </c>
      <c r="C5" s="5" t="s">
        <v>21</v>
      </c>
      <c r="D5" s="5" t="s">
        <v>22</v>
      </c>
      <c r="E5" s="15"/>
      <c r="F5" s="5" t="s">
        <v>35</v>
      </c>
      <c r="G5" s="5" t="s">
        <v>37</v>
      </c>
      <c r="H5" s="5" t="s">
        <v>36</v>
      </c>
      <c r="I5" s="5" t="s">
        <v>38</v>
      </c>
      <c r="J5" s="5" t="s">
        <v>39</v>
      </c>
      <c r="K5" s="5" t="s">
        <v>41</v>
      </c>
    </row>
    <row r="6" spans="1:11" ht="64" x14ac:dyDescent="0.2">
      <c r="A6" s="5" t="s">
        <v>23</v>
      </c>
      <c r="C6" s="5" t="s">
        <v>24</v>
      </c>
      <c r="D6" s="5" t="s">
        <v>25</v>
      </c>
      <c r="E6" s="15"/>
    </row>
    <row r="7" spans="1:11" ht="32" x14ac:dyDescent="0.2">
      <c r="A7" s="5" t="s">
        <v>26</v>
      </c>
      <c r="D7" s="5" t="s">
        <v>27</v>
      </c>
      <c r="E7" s="15"/>
    </row>
    <row r="9" spans="1:11" x14ac:dyDescent="0.2">
      <c r="A9" s="6"/>
      <c r="B9" s="6"/>
      <c r="C9" s="6"/>
      <c r="D9" s="6"/>
      <c r="E9" s="6"/>
    </row>
  </sheetData>
  <mergeCells count="1">
    <mergeCell ref="E4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H1" zoomScale="74" workbookViewId="0">
      <selection activeCell="C1" sqref="C1:C1048576"/>
    </sheetView>
  </sheetViews>
  <sheetFormatPr baseColWidth="10" defaultRowHeight="16" x14ac:dyDescent="0.2"/>
  <cols>
    <col min="1" max="1" width="6.83203125" style="1" customWidth="1"/>
    <col min="2" max="2" width="4.33203125" style="1" customWidth="1"/>
    <col min="3" max="4" width="10.6640625" style="1" customWidth="1"/>
    <col min="5" max="5" width="5.6640625" style="1" customWidth="1"/>
    <col min="6" max="6" width="7" style="1" customWidth="1"/>
    <col min="7" max="7" width="16.6640625" style="1" customWidth="1"/>
    <col min="8" max="10" width="17.6640625" style="1" customWidth="1"/>
    <col min="11" max="11" width="18.83203125" style="1" customWidth="1"/>
    <col min="12" max="12" width="10.83203125" style="9"/>
    <col min="13" max="13" width="12.6640625" style="1" customWidth="1"/>
    <col min="14" max="16384" width="10.83203125" style="1"/>
  </cols>
  <sheetData>
    <row r="1" spans="1:13" x14ac:dyDescent="0.2">
      <c r="A1" s="7" t="s">
        <v>5</v>
      </c>
      <c r="B1" s="7" t="s">
        <v>0</v>
      </c>
      <c r="C1" s="7" t="s">
        <v>1</v>
      </c>
      <c r="D1" s="7" t="s">
        <v>46</v>
      </c>
      <c r="E1" s="7" t="s">
        <v>2</v>
      </c>
      <c r="F1" s="7" t="s">
        <v>6</v>
      </c>
      <c r="G1" s="7" t="s">
        <v>28</v>
      </c>
      <c r="H1" s="7" t="s">
        <v>33</v>
      </c>
      <c r="I1" s="7" t="s">
        <v>32</v>
      </c>
      <c r="J1" s="7" t="s">
        <v>31</v>
      </c>
      <c r="K1" s="7" t="s">
        <v>30</v>
      </c>
      <c r="L1" s="8" t="s">
        <v>43</v>
      </c>
      <c r="M1" s="7" t="s">
        <v>45</v>
      </c>
    </row>
    <row r="2" spans="1:13" ht="24" customHeight="1" x14ac:dyDescent="0.2">
      <c r="A2" s="2" t="s">
        <v>7</v>
      </c>
      <c r="B2" s="2">
        <v>1</v>
      </c>
      <c r="C2" s="2" t="s">
        <v>3</v>
      </c>
      <c r="D2" s="2" t="s">
        <v>47</v>
      </c>
      <c r="E2" s="2">
        <v>1</v>
      </c>
      <c r="F2" s="2" t="s">
        <v>8</v>
      </c>
      <c r="G2" s="3">
        <v>6.6966999999999999</v>
      </c>
      <c r="H2" s="3">
        <v>14.5053</v>
      </c>
      <c r="I2" s="3">
        <f>H2-G2</f>
        <v>7.8086000000000002</v>
      </c>
      <c r="J2" s="3">
        <v>14.0139</v>
      </c>
      <c r="K2" s="3">
        <f>J2-G2</f>
        <v>7.3171999999999997</v>
      </c>
      <c r="L2" s="14">
        <f>(I2-K2)/I2*100</f>
        <v>6.2930614962989591</v>
      </c>
      <c r="M2" s="2">
        <f>0.4*L2+(0.0025*L2^2)</f>
        <v>2.6162311560100848</v>
      </c>
    </row>
    <row r="3" spans="1:13" ht="24" customHeight="1" x14ac:dyDescent="0.2">
      <c r="A3" s="2" t="s">
        <v>7</v>
      </c>
      <c r="B3" s="2">
        <v>1</v>
      </c>
      <c r="C3" s="2" t="s">
        <v>3</v>
      </c>
      <c r="D3" s="2" t="s">
        <v>47</v>
      </c>
      <c r="E3" s="2">
        <v>2</v>
      </c>
      <c r="F3" s="2" t="s">
        <v>8</v>
      </c>
      <c r="G3" s="3">
        <v>6.6764000000000001</v>
      </c>
      <c r="H3" s="3">
        <v>14.3772</v>
      </c>
      <c r="I3" s="3">
        <f>H3-G3</f>
        <v>7.7008000000000001</v>
      </c>
      <c r="J3" s="3">
        <v>13.7409</v>
      </c>
      <c r="K3" s="3">
        <f>J3-G3</f>
        <v>7.0644999999999998</v>
      </c>
      <c r="L3" s="14">
        <f>(I3-K3)/I3*100</f>
        <v>8.2627778932059037</v>
      </c>
      <c r="M3" s="2">
        <f>0.4*L3+(0.0025*L3^2)</f>
        <v>3.4757949035634921</v>
      </c>
    </row>
    <row r="4" spans="1:13" ht="24" customHeight="1" x14ac:dyDescent="0.2">
      <c r="A4" s="2" t="s">
        <v>7</v>
      </c>
      <c r="B4" s="2">
        <v>1</v>
      </c>
      <c r="C4" s="2" t="s">
        <v>3</v>
      </c>
      <c r="D4" s="2" t="s">
        <v>47</v>
      </c>
      <c r="E4" s="2">
        <v>3</v>
      </c>
      <c r="F4" s="2" t="s">
        <v>8</v>
      </c>
      <c r="G4" s="3">
        <v>6.2973999999999997</v>
      </c>
      <c r="H4" s="3">
        <v>13.629300000000001</v>
      </c>
      <c r="I4" s="3">
        <f>H4-G4</f>
        <v>7.331900000000001</v>
      </c>
      <c r="J4" s="3">
        <v>13.1805</v>
      </c>
      <c r="K4" s="3">
        <f>J4-G4</f>
        <v>6.8831000000000007</v>
      </c>
      <c r="L4" s="14">
        <f>(I4-K4)/I4*100</f>
        <v>6.1211964156630643</v>
      </c>
      <c r="M4" s="2">
        <f>0.4*L4+(0.0025*L4^2)</f>
        <v>2.5421511801630419</v>
      </c>
    </row>
    <row r="5" spans="1:13" ht="24" customHeight="1" x14ac:dyDescent="0.2">
      <c r="A5" s="2" t="s">
        <v>7</v>
      </c>
      <c r="B5" s="2">
        <v>2</v>
      </c>
      <c r="C5" s="2" t="s">
        <v>3</v>
      </c>
      <c r="D5" s="2" t="s">
        <v>48</v>
      </c>
      <c r="E5" s="2">
        <v>1</v>
      </c>
      <c r="F5" s="2" t="s">
        <v>9</v>
      </c>
      <c r="G5" s="3">
        <v>6.4227999999999996</v>
      </c>
      <c r="H5" s="3">
        <v>11.777200000000001</v>
      </c>
      <c r="I5" s="3">
        <f>H5-G5</f>
        <v>5.3544000000000009</v>
      </c>
      <c r="J5" s="3">
        <v>10.5115</v>
      </c>
      <c r="K5" s="3">
        <f>J5-G5</f>
        <v>4.0887000000000002</v>
      </c>
      <c r="L5" s="14">
        <f>(I5-K5)/I5*100</f>
        <v>23.638502913491717</v>
      </c>
      <c r="M5" s="2">
        <f>0.4*L5+(0.0025*L5^2)</f>
        <v>10.852348215374578</v>
      </c>
    </row>
    <row r="6" spans="1:13" ht="24" customHeight="1" x14ac:dyDescent="0.2">
      <c r="A6" s="2" t="s">
        <v>7</v>
      </c>
      <c r="B6" s="2">
        <v>2</v>
      </c>
      <c r="C6" s="2" t="s">
        <v>3</v>
      </c>
      <c r="D6" s="2" t="s">
        <v>48</v>
      </c>
      <c r="E6" s="2">
        <v>2</v>
      </c>
      <c r="F6" s="2" t="s">
        <v>9</v>
      </c>
      <c r="G6" s="3">
        <v>6.6848000000000001</v>
      </c>
      <c r="H6" s="3">
        <v>12.772600000000001</v>
      </c>
      <c r="I6" s="3">
        <f>H6-G6</f>
        <v>6.0878000000000005</v>
      </c>
      <c r="J6" s="3">
        <v>11.984</v>
      </c>
      <c r="K6" s="3">
        <f>J6-G6</f>
        <v>5.2991999999999999</v>
      </c>
      <c r="L6" s="14">
        <f>(I6-K6)/I6*100</f>
        <v>12.953776405269565</v>
      </c>
      <c r="M6" s="2">
        <f>0.4*L6+(0.0025*L6^2)</f>
        <v>5.6010113700021229</v>
      </c>
    </row>
    <row r="7" spans="1:13" ht="24" customHeight="1" x14ac:dyDescent="0.2">
      <c r="A7" s="2" t="s">
        <v>7</v>
      </c>
      <c r="B7" s="2">
        <v>2</v>
      </c>
      <c r="C7" s="2" t="s">
        <v>3</v>
      </c>
      <c r="D7" s="2" t="s">
        <v>48</v>
      </c>
      <c r="E7" s="2">
        <v>3</v>
      </c>
      <c r="F7" s="2" t="s">
        <v>9</v>
      </c>
      <c r="G7" s="3">
        <v>6.2567000000000004</v>
      </c>
      <c r="H7" s="3">
        <v>12.2324</v>
      </c>
      <c r="I7" s="3">
        <f>H7-G7</f>
        <v>5.9756999999999998</v>
      </c>
      <c r="J7" s="3">
        <v>11.3927</v>
      </c>
      <c r="K7" s="3">
        <f>J7-G7</f>
        <v>5.1359999999999992</v>
      </c>
      <c r="L7" s="14">
        <f>(I7-K7)/I7*100</f>
        <v>14.051910236457662</v>
      </c>
      <c r="M7" s="2">
        <f>0.4*L7+(0.0025*L7^2)</f>
        <v>6.1144045478167239</v>
      </c>
    </row>
    <row r="8" spans="1:13" ht="24" customHeight="1" x14ac:dyDescent="0.2">
      <c r="A8" s="2" t="s">
        <v>7</v>
      </c>
      <c r="B8" s="2">
        <v>3</v>
      </c>
      <c r="C8" s="2" t="s">
        <v>3</v>
      </c>
      <c r="D8" s="2" t="s">
        <v>49</v>
      </c>
      <c r="E8" s="2">
        <v>1</v>
      </c>
      <c r="F8" s="2" t="s">
        <v>9</v>
      </c>
      <c r="G8" s="3">
        <v>6.5544000000000002</v>
      </c>
      <c r="H8" s="3">
        <v>15.3894</v>
      </c>
      <c r="I8" s="3">
        <f>H8-G8</f>
        <v>8.8350000000000009</v>
      </c>
      <c r="J8" s="3">
        <v>14.7323</v>
      </c>
      <c r="K8" s="3">
        <f>J8-G8</f>
        <v>8.1779000000000011</v>
      </c>
      <c r="L8" s="14">
        <f>(I8-K8)/I8*100</f>
        <v>7.4374646293152198</v>
      </c>
      <c r="M8" s="2">
        <f>0.4*L8+(0.0025*L8^2)</f>
        <v>3.1132755520068756</v>
      </c>
    </row>
    <row r="9" spans="1:13" ht="24" customHeight="1" x14ac:dyDescent="0.2">
      <c r="A9" s="2" t="s">
        <v>7</v>
      </c>
      <c r="B9" s="2">
        <v>3</v>
      </c>
      <c r="C9" s="2" t="s">
        <v>3</v>
      </c>
      <c r="D9" s="2" t="s">
        <v>49</v>
      </c>
      <c r="E9" s="2">
        <v>2</v>
      </c>
      <c r="F9" s="2" t="s">
        <v>9</v>
      </c>
      <c r="G9" s="3">
        <v>6.4870000000000001</v>
      </c>
      <c r="H9" s="3">
        <v>11.8514</v>
      </c>
      <c r="I9" s="3">
        <f>H9-G9</f>
        <v>5.3643999999999998</v>
      </c>
      <c r="J9" s="3">
        <v>10.792</v>
      </c>
      <c r="K9" s="3">
        <f>J9-G9</f>
        <v>4.3049999999999997</v>
      </c>
      <c r="L9" s="14">
        <f>(I9-K9)/I9*100</f>
        <v>19.748713742450231</v>
      </c>
      <c r="M9" s="2">
        <f>0.4*L9+(0.0025*L9^2)</f>
        <v>8.8745147331831991</v>
      </c>
    </row>
    <row r="10" spans="1:13" ht="24" customHeight="1" x14ac:dyDescent="0.2">
      <c r="A10" s="2" t="s">
        <v>7</v>
      </c>
      <c r="B10" s="2">
        <v>3</v>
      </c>
      <c r="C10" s="2" t="s">
        <v>3</v>
      </c>
      <c r="D10" s="2" t="s">
        <v>49</v>
      </c>
      <c r="E10" s="2">
        <v>3</v>
      </c>
      <c r="F10" s="2" t="s">
        <v>9</v>
      </c>
      <c r="G10" s="3">
        <v>5.81</v>
      </c>
      <c r="H10" s="3">
        <v>13.7387</v>
      </c>
      <c r="I10" s="3">
        <f>H10-G10</f>
        <v>7.9287000000000001</v>
      </c>
      <c r="J10" s="3">
        <v>12.456899999999999</v>
      </c>
      <c r="K10" s="3">
        <f>J10-G10</f>
        <v>6.6468999999999996</v>
      </c>
      <c r="L10" s="14">
        <f>(I10-K10)/I10*100</f>
        <v>16.166584686014108</v>
      </c>
      <c r="M10" s="2">
        <f>0.4*L10+(0.0025*L10^2)</f>
        <v>7.1200300254308084</v>
      </c>
    </row>
    <row r="11" spans="1:13" ht="24" customHeight="1" x14ac:dyDescent="0.2">
      <c r="A11" s="2" t="s">
        <v>7</v>
      </c>
      <c r="B11" s="2">
        <v>4</v>
      </c>
      <c r="C11" s="2" t="s">
        <v>3</v>
      </c>
      <c r="D11" s="2" t="s">
        <v>51</v>
      </c>
      <c r="E11" s="2">
        <v>1</v>
      </c>
      <c r="F11" s="2" t="s">
        <v>8</v>
      </c>
      <c r="G11" s="3">
        <v>6.7035999999999998</v>
      </c>
      <c r="H11" s="3">
        <v>15.7608</v>
      </c>
      <c r="I11" s="3">
        <f>H11-G11</f>
        <v>9.0571999999999999</v>
      </c>
      <c r="J11" s="3">
        <v>15.0328</v>
      </c>
      <c r="K11" s="3">
        <f>J11-G11</f>
        <v>8.3292000000000002</v>
      </c>
      <c r="L11" s="14">
        <f>(I11-K11)/I11*100</f>
        <v>8.0378041778916192</v>
      </c>
      <c r="M11" s="2">
        <f>0.4*L11+(0.0025*L11^2)</f>
        <v>3.3766374111619779</v>
      </c>
    </row>
    <row r="12" spans="1:13" ht="24" customHeight="1" x14ac:dyDescent="0.2">
      <c r="A12" s="2" t="s">
        <v>7</v>
      </c>
      <c r="B12" s="2">
        <v>4</v>
      </c>
      <c r="C12" s="2" t="s">
        <v>3</v>
      </c>
      <c r="D12" s="2" t="s">
        <v>51</v>
      </c>
      <c r="E12" s="2">
        <v>2</v>
      </c>
      <c r="F12" s="2" t="s">
        <v>8</v>
      </c>
      <c r="G12" s="3">
        <v>6.2686000000000002</v>
      </c>
      <c r="H12" s="3">
        <v>14.978899999999999</v>
      </c>
      <c r="I12" s="3">
        <f>H12-G12</f>
        <v>8.7103000000000002</v>
      </c>
      <c r="J12" s="3">
        <v>13.9252</v>
      </c>
      <c r="K12" s="3">
        <f>J12-G12</f>
        <v>7.6566000000000001</v>
      </c>
      <c r="L12" s="14">
        <f>(I12-K12)/I12*100</f>
        <v>12.097172313238351</v>
      </c>
      <c r="M12" s="2">
        <f>0.4*L12+(0.0025*L12^2)</f>
        <v>5.2047228702357922</v>
      </c>
    </row>
    <row r="13" spans="1:13" ht="24" customHeight="1" x14ac:dyDescent="0.2">
      <c r="A13" s="2" t="s">
        <v>7</v>
      </c>
      <c r="B13" s="2">
        <v>4</v>
      </c>
      <c r="C13" s="2" t="s">
        <v>3</v>
      </c>
      <c r="D13" s="2" t="s">
        <v>51</v>
      </c>
      <c r="E13" s="2">
        <v>3</v>
      </c>
      <c r="F13" s="2" t="s">
        <v>8</v>
      </c>
      <c r="G13" s="3">
        <v>6.4703999999999997</v>
      </c>
      <c r="H13" s="3">
        <v>12.2347</v>
      </c>
      <c r="I13" s="3">
        <f>H13-G13</f>
        <v>5.7643000000000004</v>
      </c>
      <c r="J13" s="3">
        <v>10.8942</v>
      </c>
      <c r="K13" s="3">
        <f>J13-G13</f>
        <v>4.4238</v>
      </c>
      <c r="L13" s="14">
        <f>(I13-K13)/I13*100</f>
        <v>23.255208785108344</v>
      </c>
      <c r="M13" s="2">
        <f>0.4*L13+(0.0025*L13^2)</f>
        <v>10.654095353140788</v>
      </c>
    </row>
    <row r="14" spans="1:13" ht="24" customHeight="1" x14ac:dyDescent="0.2">
      <c r="A14" s="2" t="s">
        <v>7</v>
      </c>
      <c r="B14" s="2">
        <v>5</v>
      </c>
      <c r="C14" s="2" t="s">
        <v>3</v>
      </c>
      <c r="D14" s="2" t="s">
        <v>53</v>
      </c>
      <c r="E14" s="2">
        <v>1</v>
      </c>
      <c r="F14" s="2" t="s">
        <v>8</v>
      </c>
      <c r="G14" s="3">
        <v>6.2245999999999997</v>
      </c>
      <c r="H14" s="3">
        <v>17.1203</v>
      </c>
      <c r="I14" s="3">
        <f>H14-G14</f>
        <v>10.895700000000001</v>
      </c>
      <c r="J14" s="3">
        <v>16.920200000000001</v>
      </c>
      <c r="K14" s="3">
        <f>J14-G14</f>
        <v>10.695600000000002</v>
      </c>
      <c r="L14" s="14">
        <f>(I14-K14)/I14*100</f>
        <v>1.8365043090393367</v>
      </c>
      <c r="M14" s="2">
        <f>0.4*L14+(0.0025*L14^2)</f>
        <v>0.74303359380853484</v>
      </c>
    </row>
    <row r="15" spans="1:13" ht="24" customHeight="1" x14ac:dyDescent="0.2">
      <c r="A15" s="2" t="s">
        <v>7</v>
      </c>
      <c r="B15" s="2">
        <v>5</v>
      </c>
      <c r="C15" s="2" t="s">
        <v>3</v>
      </c>
      <c r="D15" s="2" t="s">
        <v>53</v>
      </c>
      <c r="E15" s="2">
        <v>2</v>
      </c>
      <c r="F15" s="2" t="s">
        <v>8</v>
      </c>
      <c r="G15" s="3">
        <v>6.5031999999999996</v>
      </c>
      <c r="H15" s="3">
        <v>16.7423</v>
      </c>
      <c r="I15" s="3">
        <f>H15-G15</f>
        <v>10.239100000000001</v>
      </c>
      <c r="J15" s="3">
        <v>16.492000000000001</v>
      </c>
      <c r="K15" s="3">
        <f>J15-G15</f>
        <v>9.9888000000000012</v>
      </c>
      <c r="L15" s="14">
        <f>(I15-K15)/I15*100</f>
        <v>2.4445507905968231</v>
      </c>
      <c r="M15" s="2">
        <f>0.4*L15+(0.0025*L15^2)</f>
        <v>0.99275988765824819</v>
      </c>
    </row>
    <row r="16" spans="1:13" ht="24" customHeight="1" x14ac:dyDescent="0.2">
      <c r="A16" s="2" t="s">
        <v>7</v>
      </c>
      <c r="B16" s="2">
        <v>5</v>
      </c>
      <c r="C16" s="2" t="s">
        <v>3</v>
      </c>
      <c r="D16" s="2" t="s">
        <v>53</v>
      </c>
      <c r="E16" s="2">
        <v>3</v>
      </c>
      <c r="F16" s="2" t="s">
        <v>8</v>
      </c>
      <c r="G16" s="3">
        <v>6.3194999999999997</v>
      </c>
      <c r="H16" s="3">
        <v>14.0441</v>
      </c>
      <c r="I16" s="3">
        <f>H16-G16</f>
        <v>7.7246000000000006</v>
      </c>
      <c r="J16" s="3">
        <v>12.555300000000001</v>
      </c>
      <c r="K16" s="3">
        <f>J16-G16</f>
        <v>6.2358000000000011</v>
      </c>
      <c r="L16" s="14">
        <f>(I16-K16)/I16*100</f>
        <v>19.273489889444107</v>
      </c>
      <c r="M16" s="2">
        <f>0.4*L16+(0.0025*L16^2)</f>
        <v>8.6380644870739047</v>
      </c>
    </row>
    <row r="17" spans="1:13" ht="24" customHeight="1" x14ac:dyDescent="0.2">
      <c r="A17" s="2" t="s">
        <v>10</v>
      </c>
      <c r="B17" s="2">
        <v>6</v>
      </c>
      <c r="C17" s="2" t="s">
        <v>3</v>
      </c>
      <c r="D17" s="2" t="s">
        <v>55</v>
      </c>
      <c r="E17" s="2">
        <v>1</v>
      </c>
      <c r="F17" s="2" t="s">
        <v>8</v>
      </c>
      <c r="G17" s="3">
        <v>6.6702000000000004</v>
      </c>
      <c r="H17" s="3">
        <v>11.4825</v>
      </c>
      <c r="I17" s="3">
        <f>H17-G17</f>
        <v>4.8122999999999996</v>
      </c>
      <c r="J17" s="3">
        <v>10.4062</v>
      </c>
      <c r="K17" s="3">
        <f>J17-G17</f>
        <v>3.7359999999999998</v>
      </c>
      <c r="L17" s="14">
        <f>(I17-K17)/I17*100</f>
        <v>22.365604804355506</v>
      </c>
      <c r="M17" s="2">
        <f>0.4*L17+(0.0025*L17^2)</f>
        <v>10.196792617403728</v>
      </c>
    </row>
    <row r="18" spans="1:13" ht="24" customHeight="1" x14ac:dyDescent="0.2">
      <c r="A18" s="2" t="s">
        <v>10</v>
      </c>
      <c r="B18" s="2">
        <v>6</v>
      </c>
      <c r="C18" s="2" t="s">
        <v>3</v>
      </c>
      <c r="D18" s="2" t="s">
        <v>55</v>
      </c>
      <c r="E18" s="2">
        <v>2</v>
      </c>
      <c r="F18" s="2" t="s">
        <v>8</v>
      </c>
      <c r="G18" s="3">
        <v>6.5246000000000004</v>
      </c>
      <c r="H18" s="3">
        <v>13.2189</v>
      </c>
      <c r="I18" s="3">
        <f>H18-G18</f>
        <v>6.6942999999999993</v>
      </c>
      <c r="J18" s="3">
        <v>12.0497</v>
      </c>
      <c r="K18" s="3">
        <f>J18-G18</f>
        <v>5.5250999999999992</v>
      </c>
      <c r="L18" s="14">
        <f>(I18-K18)/I18*100</f>
        <v>17.465605066997298</v>
      </c>
      <c r="M18" s="2">
        <f>0.4*L18+(0.0025*L18^2)</f>
        <v>7.7488604276897233</v>
      </c>
    </row>
    <row r="19" spans="1:13" ht="24" customHeight="1" x14ac:dyDescent="0.2">
      <c r="A19" s="2" t="s">
        <v>10</v>
      </c>
      <c r="B19" s="2">
        <v>6</v>
      </c>
      <c r="C19" s="2" t="s">
        <v>3</v>
      </c>
      <c r="D19" s="2" t="s">
        <v>55</v>
      </c>
      <c r="E19" s="2">
        <v>3</v>
      </c>
      <c r="F19" s="2" t="s">
        <v>8</v>
      </c>
      <c r="G19" s="3">
        <v>6.3643000000000001</v>
      </c>
      <c r="H19" s="3">
        <v>12.1648</v>
      </c>
      <c r="I19" s="3">
        <f>H19-G19</f>
        <v>5.8004999999999995</v>
      </c>
      <c r="J19" s="3">
        <v>10.5572</v>
      </c>
      <c r="K19" s="3">
        <f>J19-G19</f>
        <v>4.1928999999999998</v>
      </c>
      <c r="L19" s="14">
        <f>(I19-K19)/I19*100</f>
        <v>27.714852167916554</v>
      </c>
      <c r="M19" s="2">
        <f>0.4*L19+(0.0025*L19^2)</f>
        <v>13.006223443890294</v>
      </c>
    </row>
    <row r="20" spans="1:13" ht="24" customHeight="1" x14ac:dyDescent="0.2">
      <c r="A20" s="2" t="s">
        <v>10</v>
      </c>
      <c r="B20" s="2">
        <v>7</v>
      </c>
      <c r="C20" s="2" t="s">
        <v>3</v>
      </c>
      <c r="D20" s="2" t="s">
        <v>57</v>
      </c>
      <c r="E20" s="2">
        <v>1</v>
      </c>
      <c r="F20" s="2" t="s">
        <v>8</v>
      </c>
      <c r="G20" s="3">
        <v>6.9428000000000001</v>
      </c>
      <c r="H20" s="3">
        <v>12.382</v>
      </c>
      <c r="I20" s="3">
        <f>H20-G20</f>
        <v>5.4391999999999996</v>
      </c>
      <c r="J20" s="3">
        <v>10.6629</v>
      </c>
      <c r="K20" s="3">
        <f>J20-G20</f>
        <v>3.7201000000000004</v>
      </c>
      <c r="L20" s="14">
        <f>(I20-K20)/I20*100</f>
        <v>31.605750845712592</v>
      </c>
      <c r="M20" s="2">
        <f>0.4*L20+(0.0025*L20^2)</f>
        <v>15.139609054588194</v>
      </c>
    </row>
    <row r="21" spans="1:13" ht="24" customHeight="1" x14ac:dyDescent="0.2">
      <c r="A21" s="2" t="s">
        <v>10</v>
      </c>
      <c r="B21" s="2">
        <v>7</v>
      </c>
      <c r="C21" s="2" t="s">
        <v>3</v>
      </c>
      <c r="D21" s="2" t="s">
        <v>57</v>
      </c>
      <c r="E21" s="2">
        <v>2</v>
      </c>
      <c r="F21" s="2" t="s">
        <v>8</v>
      </c>
      <c r="G21" s="3">
        <v>6.2569999999999997</v>
      </c>
      <c r="H21" s="3">
        <v>10.8256</v>
      </c>
      <c r="I21" s="3">
        <f>H21-G21</f>
        <v>4.5686</v>
      </c>
      <c r="J21" s="3">
        <v>9.2332000000000001</v>
      </c>
      <c r="K21" s="3">
        <f>J21-G21</f>
        <v>2.9762000000000004</v>
      </c>
      <c r="L21" s="14">
        <f>(I21-K21)/I21*100</f>
        <v>34.85531672722496</v>
      </c>
      <c r="M21" s="2">
        <f>0.4*L21+(0.0025*L21^2)</f>
        <v>16.979359451277904</v>
      </c>
    </row>
    <row r="22" spans="1:13" ht="24" customHeight="1" x14ac:dyDescent="0.2">
      <c r="A22" s="2" t="s">
        <v>10</v>
      </c>
      <c r="B22" s="2">
        <v>7</v>
      </c>
      <c r="C22" s="2" t="s">
        <v>3</v>
      </c>
      <c r="D22" s="2" t="s">
        <v>57</v>
      </c>
      <c r="E22" s="2">
        <v>3</v>
      </c>
      <c r="F22" s="2" t="s">
        <v>8</v>
      </c>
      <c r="G22" s="3">
        <v>6.5846</v>
      </c>
      <c r="H22" s="3">
        <v>11.373799999999999</v>
      </c>
      <c r="I22" s="3">
        <f>H22-G22</f>
        <v>4.7891999999999992</v>
      </c>
      <c r="J22" s="3">
        <v>9.8001000000000005</v>
      </c>
      <c r="K22" s="3">
        <f>J22-G22</f>
        <v>3.2155000000000005</v>
      </c>
      <c r="L22" s="14">
        <f>(I22-K22)/I22*100</f>
        <v>32.859350204627056</v>
      </c>
      <c r="M22" s="2">
        <f>0.4*L22+(0.0025*L22^2)</f>
        <v>15.843082321526634</v>
      </c>
    </row>
    <row r="23" spans="1:13" ht="24" customHeight="1" x14ac:dyDescent="0.2">
      <c r="A23" s="2" t="s">
        <v>11</v>
      </c>
      <c r="B23" s="2">
        <v>10</v>
      </c>
      <c r="C23" s="2" t="s">
        <v>3</v>
      </c>
      <c r="D23" s="2"/>
      <c r="E23" s="2">
        <v>1</v>
      </c>
      <c r="F23" s="2" t="s">
        <v>12</v>
      </c>
      <c r="G23" s="3">
        <v>6.4875999999999996</v>
      </c>
      <c r="H23" s="3">
        <v>14.135199999999999</v>
      </c>
      <c r="I23" s="3">
        <f>H23-G23</f>
        <v>7.6475999999999997</v>
      </c>
      <c r="J23" s="3">
        <v>13.987399999999999</v>
      </c>
      <c r="K23" s="3">
        <f>J23-G23</f>
        <v>7.4997999999999996</v>
      </c>
      <c r="L23" s="14">
        <f>(I23-K23)/I23*100</f>
        <v>1.9326324598566893</v>
      </c>
      <c r="M23" s="2">
        <f>0.4*L23+(0.0025*L23^2)</f>
        <v>0.78239065450490508</v>
      </c>
    </row>
    <row r="24" spans="1:13" ht="24" customHeight="1" x14ac:dyDescent="0.2">
      <c r="A24" s="2" t="s">
        <v>11</v>
      </c>
      <c r="B24" s="2">
        <v>10</v>
      </c>
      <c r="C24" s="2" t="s">
        <v>3</v>
      </c>
      <c r="D24" s="2"/>
      <c r="E24" s="2">
        <v>2</v>
      </c>
      <c r="F24" s="2" t="s">
        <v>12</v>
      </c>
      <c r="G24" s="3">
        <v>6.7348999999999997</v>
      </c>
      <c r="H24" s="3">
        <v>16.843800000000002</v>
      </c>
      <c r="I24" s="3">
        <f>H24-G24</f>
        <v>10.108900000000002</v>
      </c>
      <c r="J24" s="3">
        <v>16.6966</v>
      </c>
      <c r="K24" s="3">
        <f>J24-G24</f>
        <v>9.9617000000000004</v>
      </c>
      <c r="L24" s="14">
        <f>(I24-K24)/I24*100</f>
        <v>1.4561426070096799</v>
      </c>
      <c r="M24" s="2">
        <f>0.4*L24+(0.0025*L24^2)</f>
        <v>0.58775792103374436</v>
      </c>
    </row>
    <row r="25" spans="1:13" ht="24" customHeight="1" x14ac:dyDescent="0.2">
      <c r="A25" s="2" t="s">
        <v>11</v>
      </c>
      <c r="B25" s="2">
        <v>10</v>
      </c>
      <c r="C25" s="2" t="s">
        <v>3</v>
      </c>
      <c r="D25" s="2"/>
      <c r="E25" s="2">
        <v>3</v>
      </c>
      <c r="F25" s="2" t="s">
        <v>12</v>
      </c>
      <c r="G25" s="3">
        <v>6.69</v>
      </c>
      <c r="H25" s="3">
        <v>17.251300000000001</v>
      </c>
      <c r="I25" s="3">
        <f>H25-G25</f>
        <v>10.561299999999999</v>
      </c>
      <c r="J25" s="3">
        <v>17.0106</v>
      </c>
      <c r="K25" s="3">
        <f>J25-G25</f>
        <v>10.320599999999999</v>
      </c>
      <c r="L25" s="14">
        <f>(I25-K25)/I25*100</f>
        <v>2.2790754926003465</v>
      </c>
      <c r="M25" s="2">
        <f>0.4*L25+(0.0025*L25^2)</f>
        <v>0.92461565979256732</v>
      </c>
    </row>
    <row r="26" spans="1:13" ht="24" customHeight="1" x14ac:dyDescent="0.2">
      <c r="A26" s="2" t="s">
        <v>11</v>
      </c>
      <c r="B26" s="2">
        <v>11</v>
      </c>
      <c r="C26" s="2" t="s">
        <v>3</v>
      </c>
      <c r="D26" s="2"/>
      <c r="E26" s="2">
        <v>1</v>
      </c>
      <c r="F26" s="2" t="s">
        <v>12</v>
      </c>
      <c r="G26" s="3">
        <v>6.3498000000000001</v>
      </c>
      <c r="H26" s="3">
        <v>16.3203</v>
      </c>
      <c r="I26" s="3">
        <f>H26-G26</f>
        <v>9.9704999999999995</v>
      </c>
      <c r="J26" s="3">
        <v>16.124099999999999</v>
      </c>
      <c r="K26" s="3">
        <f>J26-G26</f>
        <v>9.7742999999999984</v>
      </c>
      <c r="L26" s="14">
        <f>(I26-K26)/I26*100</f>
        <v>1.9678050248232393</v>
      </c>
      <c r="M26" s="2">
        <f>0.4*L26+(0.0025*L26^2)</f>
        <v>0.79680265146859464</v>
      </c>
    </row>
    <row r="27" spans="1:13" ht="24" customHeight="1" x14ac:dyDescent="0.2">
      <c r="A27" s="2" t="s">
        <v>11</v>
      </c>
      <c r="B27" s="2">
        <v>11</v>
      </c>
      <c r="C27" s="2" t="s">
        <v>3</v>
      </c>
      <c r="D27" s="2"/>
      <c r="E27" s="2">
        <v>2</v>
      </c>
      <c r="F27" s="2" t="s">
        <v>12</v>
      </c>
      <c r="G27" s="3">
        <v>5.8433999999999999</v>
      </c>
      <c r="H27" s="3">
        <v>16.554200000000002</v>
      </c>
      <c r="I27" s="3">
        <f>H27-G27</f>
        <v>10.710800000000003</v>
      </c>
      <c r="J27" s="3">
        <v>16.395</v>
      </c>
      <c r="K27" s="3">
        <f>J27-G27</f>
        <v>10.551600000000001</v>
      </c>
      <c r="L27" s="14">
        <f>(I27-K27)/I27*100</f>
        <v>1.4863502259401908</v>
      </c>
      <c r="M27" s="2">
        <f>0.4*L27+(0.0025*L27^2)</f>
        <v>0.60006318286145754</v>
      </c>
    </row>
    <row r="28" spans="1:13" ht="24" customHeight="1" x14ac:dyDescent="0.2">
      <c r="A28" s="2" t="s">
        <v>11</v>
      </c>
      <c r="B28" s="2">
        <v>11</v>
      </c>
      <c r="C28" s="2" t="s">
        <v>3</v>
      </c>
      <c r="D28" s="2"/>
      <c r="E28" s="2">
        <v>3</v>
      </c>
      <c r="F28" s="2" t="s">
        <v>12</v>
      </c>
      <c r="G28" s="3">
        <v>6.7032999999999996</v>
      </c>
      <c r="H28" s="3">
        <v>17.255299999999998</v>
      </c>
      <c r="I28" s="3">
        <f>H28-G28</f>
        <v>10.552</v>
      </c>
      <c r="J28" s="3">
        <v>17.0413</v>
      </c>
      <c r="K28" s="3">
        <f>J28-G28</f>
        <v>10.338000000000001</v>
      </c>
      <c r="L28" s="14">
        <f>(I28-K28)/I28*100</f>
        <v>2.0280515542077202</v>
      </c>
      <c r="M28" s="2">
        <f>0.4*L28+(0.0025*L28^2)</f>
        <v>0.821503104449399</v>
      </c>
    </row>
    <row r="29" spans="1:13" ht="24" customHeight="1" x14ac:dyDescent="0.2">
      <c r="A29" s="2" t="s">
        <v>7</v>
      </c>
      <c r="B29" s="2">
        <v>1</v>
      </c>
      <c r="C29" s="2" t="s">
        <v>4</v>
      </c>
      <c r="D29" s="2" t="s">
        <v>59</v>
      </c>
      <c r="E29" s="2">
        <v>1</v>
      </c>
      <c r="F29" s="2" t="s">
        <v>8</v>
      </c>
      <c r="G29" s="3">
        <v>6.2114000000000003</v>
      </c>
      <c r="H29" s="3">
        <v>16.334700000000002</v>
      </c>
      <c r="I29" s="3">
        <f>H29-G29</f>
        <v>10.1233</v>
      </c>
      <c r="J29" s="3">
        <v>15.997400000000001</v>
      </c>
      <c r="K29" s="3">
        <f>J29-G29</f>
        <v>9.7860000000000014</v>
      </c>
      <c r="L29" s="14">
        <f>(I29-K29)/I29*100</f>
        <v>3.3319174577459822</v>
      </c>
      <c r="M29" s="2">
        <f>0.4*L29+(0.0025*L29^2)</f>
        <v>1.3605211679614742</v>
      </c>
    </row>
    <row r="30" spans="1:13" ht="24" customHeight="1" x14ac:dyDescent="0.2">
      <c r="A30" s="2" t="s">
        <v>7</v>
      </c>
      <c r="B30" s="2">
        <v>1</v>
      </c>
      <c r="C30" s="2" t="s">
        <v>4</v>
      </c>
      <c r="D30" s="2" t="s">
        <v>59</v>
      </c>
      <c r="E30" s="2">
        <v>2</v>
      </c>
      <c r="F30" s="2" t="s">
        <v>8</v>
      </c>
      <c r="G30" s="3">
        <v>6.91</v>
      </c>
      <c r="H30" s="3">
        <v>15.281700000000001</v>
      </c>
      <c r="I30" s="3">
        <f>H30-G30</f>
        <v>8.3717000000000006</v>
      </c>
      <c r="J30" s="3">
        <v>14.5999</v>
      </c>
      <c r="K30" s="3">
        <f>J30-G30</f>
        <v>7.6898999999999997</v>
      </c>
      <c r="L30" s="14">
        <f>(I30-K30)/I30*100</f>
        <v>8.1441045426854863</v>
      </c>
      <c r="M30" s="2">
        <f>0.4*L30+(0.0025*L30^2)</f>
        <v>3.4234579140796706</v>
      </c>
    </row>
    <row r="31" spans="1:13" ht="24" customHeight="1" x14ac:dyDescent="0.2">
      <c r="A31" s="2" t="s">
        <v>7</v>
      </c>
      <c r="B31" s="2">
        <v>1</v>
      </c>
      <c r="C31" s="2" t="s">
        <v>4</v>
      </c>
      <c r="D31" s="2" t="s">
        <v>59</v>
      </c>
      <c r="E31" s="2">
        <v>3</v>
      </c>
      <c r="F31" s="2" t="s">
        <v>8</v>
      </c>
      <c r="G31" s="3">
        <v>6.4992000000000001</v>
      </c>
      <c r="H31" s="3">
        <v>14.6991</v>
      </c>
      <c r="I31" s="3">
        <f>H31-G31</f>
        <v>8.1998999999999995</v>
      </c>
      <c r="J31" s="3">
        <v>14.031000000000001</v>
      </c>
      <c r="K31" s="3">
        <f>J31-G31</f>
        <v>7.5318000000000005</v>
      </c>
      <c r="L31" s="14">
        <f>(I31-K31)/I31*100</f>
        <v>8.1476603373211756</v>
      </c>
      <c r="M31" s="2">
        <f>0.4*L31+(0.0025*L31^2)</f>
        <v>3.4250250573593619</v>
      </c>
    </row>
    <row r="32" spans="1:13" ht="24" customHeight="1" x14ac:dyDescent="0.2">
      <c r="A32" s="2" t="s">
        <v>7</v>
      </c>
      <c r="B32" s="2">
        <v>2</v>
      </c>
      <c r="C32" s="2" t="s">
        <v>4</v>
      </c>
      <c r="D32" s="2" t="s">
        <v>60</v>
      </c>
      <c r="E32" s="2">
        <v>1</v>
      </c>
      <c r="F32" s="2" t="s">
        <v>9</v>
      </c>
      <c r="G32" s="3">
        <v>5.8259999999999996</v>
      </c>
      <c r="H32" s="3">
        <v>9.6844000000000001</v>
      </c>
      <c r="I32" s="3">
        <f>H32-G32</f>
        <v>3.8584000000000005</v>
      </c>
      <c r="J32" s="3">
        <v>8.6212999999999997</v>
      </c>
      <c r="K32" s="3">
        <f>J32-G32</f>
        <v>2.7953000000000001</v>
      </c>
      <c r="L32" s="14">
        <f>(I32-K32)/I32*100</f>
        <v>27.552871656645252</v>
      </c>
      <c r="M32" s="2">
        <f>0.4*L32+(0.0025*L32^2)</f>
        <v>12.919050503977015</v>
      </c>
    </row>
    <row r="33" spans="1:13" ht="24" customHeight="1" x14ac:dyDescent="0.2">
      <c r="A33" s="2" t="s">
        <v>7</v>
      </c>
      <c r="B33" s="2">
        <v>2</v>
      </c>
      <c r="C33" s="2" t="s">
        <v>4</v>
      </c>
      <c r="D33" s="2" t="s">
        <v>60</v>
      </c>
      <c r="E33" s="2">
        <v>2</v>
      </c>
      <c r="F33" s="2" t="s">
        <v>9</v>
      </c>
      <c r="G33" s="3">
        <v>6.9185999999999996</v>
      </c>
      <c r="H33" s="3">
        <v>12.4533</v>
      </c>
      <c r="I33" s="3">
        <f>H33-G33</f>
        <v>5.5347000000000008</v>
      </c>
      <c r="J33" s="3">
        <v>11.0969</v>
      </c>
      <c r="K33" s="3">
        <f>J33-G33</f>
        <v>4.1783000000000001</v>
      </c>
      <c r="L33" s="14">
        <f>(I33-K33)/I33*100</f>
        <v>24.507200028908532</v>
      </c>
      <c r="M33" s="2">
        <f>0.4*L33+(0.0025*L33^2)</f>
        <v>11.30438714470575</v>
      </c>
    </row>
    <row r="34" spans="1:13" ht="24" customHeight="1" x14ac:dyDescent="0.2">
      <c r="A34" s="2" t="s">
        <v>7</v>
      </c>
      <c r="B34" s="2">
        <v>2</v>
      </c>
      <c r="C34" s="2" t="s">
        <v>4</v>
      </c>
      <c r="D34" s="2" t="s">
        <v>60</v>
      </c>
      <c r="E34" s="2">
        <v>3</v>
      </c>
      <c r="F34" s="2" t="s">
        <v>9</v>
      </c>
      <c r="G34" s="3">
        <v>6.4036999999999997</v>
      </c>
      <c r="H34" s="3">
        <v>12.8187</v>
      </c>
      <c r="I34" s="3">
        <f>H34-G34</f>
        <v>6.415</v>
      </c>
      <c r="J34" s="3">
        <v>11.474399999999999</v>
      </c>
      <c r="K34" s="3">
        <f>J34-G34</f>
        <v>5.0706999999999995</v>
      </c>
      <c r="L34" s="14">
        <f>(I34-K34)/I34*100</f>
        <v>20.955572876071717</v>
      </c>
      <c r="M34" s="2">
        <f>0.4*L34+(0.0025*L34^2)</f>
        <v>9.4800692368395687</v>
      </c>
    </row>
    <row r="35" spans="1:13" ht="24" customHeight="1" x14ac:dyDescent="0.2">
      <c r="A35" s="2" t="s">
        <v>7</v>
      </c>
      <c r="B35" s="2">
        <v>3</v>
      </c>
      <c r="C35" s="2" t="s">
        <v>4</v>
      </c>
      <c r="D35" s="2" t="s">
        <v>50</v>
      </c>
      <c r="E35" s="2">
        <v>1</v>
      </c>
      <c r="F35" s="2" t="s">
        <v>9</v>
      </c>
      <c r="G35" s="3">
        <v>6.4946999999999999</v>
      </c>
      <c r="H35" s="3">
        <v>10.964600000000001</v>
      </c>
      <c r="I35" s="3">
        <f>H35-G35</f>
        <v>4.4699000000000009</v>
      </c>
      <c r="J35" s="3">
        <v>9.8493999999999993</v>
      </c>
      <c r="K35" s="3">
        <f>J35-G35</f>
        <v>3.3546999999999993</v>
      </c>
      <c r="L35" s="14">
        <f>(I35-K35)/I35*100</f>
        <v>24.949104006801075</v>
      </c>
      <c r="M35" s="2">
        <f>0.4*L35+(0.0025*L35^2)</f>
        <v>11.535786079575875</v>
      </c>
    </row>
    <row r="36" spans="1:13" ht="24" customHeight="1" x14ac:dyDescent="0.2">
      <c r="A36" s="2" t="s">
        <v>7</v>
      </c>
      <c r="B36" s="2">
        <v>3</v>
      </c>
      <c r="C36" s="2" t="s">
        <v>4</v>
      </c>
      <c r="D36" s="2" t="s">
        <v>50</v>
      </c>
      <c r="E36" s="2">
        <v>2</v>
      </c>
      <c r="F36" s="2" t="s">
        <v>9</v>
      </c>
      <c r="G36" s="3">
        <v>7.2568000000000001</v>
      </c>
      <c r="H36" s="3">
        <v>13.183400000000001</v>
      </c>
      <c r="I36" s="3">
        <f>H36-G36</f>
        <v>5.9266000000000005</v>
      </c>
      <c r="J36" s="3">
        <v>11.7575</v>
      </c>
      <c r="K36" s="3">
        <f>J36-G36</f>
        <v>4.5007000000000001</v>
      </c>
      <c r="L36" s="14">
        <f>(I36-K36)/I36*100</f>
        <v>24.059325751695749</v>
      </c>
      <c r="M36" s="2">
        <f>0.4*L36+(0.0025*L36^2)</f>
        <v>11.070858189743825</v>
      </c>
    </row>
    <row r="37" spans="1:13" ht="24" customHeight="1" x14ac:dyDescent="0.2">
      <c r="A37" s="2" t="s">
        <v>7</v>
      </c>
      <c r="B37" s="2">
        <v>3</v>
      </c>
      <c r="C37" s="2" t="s">
        <v>4</v>
      </c>
      <c r="D37" s="2" t="s">
        <v>50</v>
      </c>
      <c r="E37" s="2">
        <v>3</v>
      </c>
      <c r="F37" s="2" t="s">
        <v>9</v>
      </c>
      <c r="G37" s="3">
        <v>6.4446000000000003</v>
      </c>
      <c r="H37" s="3">
        <v>10.9429</v>
      </c>
      <c r="I37" s="3">
        <f>H37-G37</f>
        <v>4.4982999999999995</v>
      </c>
      <c r="J37" s="3">
        <v>9.9307999999999996</v>
      </c>
      <c r="K37" s="3">
        <f>J37-G37</f>
        <v>3.4861999999999993</v>
      </c>
      <c r="L37" s="14">
        <f>(I37-K37)/I37*100</f>
        <v>22.499610964142018</v>
      </c>
      <c r="M37" s="2">
        <f>0.4*L37+(0.0025*L37^2)</f>
        <v>10.265425619501157</v>
      </c>
    </row>
    <row r="38" spans="1:13" ht="24" customHeight="1" x14ac:dyDescent="0.2">
      <c r="A38" s="2" t="s">
        <v>7</v>
      </c>
      <c r="B38" s="2">
        <v>4</v>
      </c>
      <c r="C38" s="2" t="s">
        <v>4</v>
      </c>
      <c r="D38" s="2" t="s">
        <v>52</v>
      </c>
      <c r="E38" s="2">
        <v>1</v>
      </c>
      <c r="F38" s="2" t="s">
        <v>9</v>
      </c>
      <c r="G38" s="3">
        <v>6.8886000000000003</v>
      </c>
      <c r="H38" s="3">
        <v>13.488300000000001</v>
      </c>
      <c r="I38" s="3">
        <f>H38-G38</f>
        <v>6.5997000000000003</v>
      </c>
      <c r="J38" s="3">
        <v>12.056100000000001</v>
      </c>
      <c r="K38" s="3">
        <f>J38-G38</f>
        <v>5.1675000000000004</v>
      </c>
      <c r="L38" s="14">
        <f>(I38-K38)/I38*100</f>
        <v>21.70098640847311</v>
      </c>
      <c r="M38" s="2">
        <f>0.4*L38+(0.0025*L38^2)</f>
        <v>9.8577265911410805</v>
      </c>
    </row>
    <row r="39" spans="1:13" ht="24" customHeight="1" x14ac:dyDescent="0.2">
      <c r="A39" s="2" t="s">
        <v>7</v>
      </c>
      <c r="B39" s="2">
        <v>4</v>
      </c>
      <c r="C39" s="2" t="s">
        <v>4</v>
      </c>
      <c r="D39" s="2" t="s">
        <v>52</v>
      </c>
      <c r="E39" s="2">
        <v>2</v>
      </c>
      <c r="F39" s="2" t="s">
        <v>9</v>
      </c>
      <c r="G39" s="3">
        <v>6.4526000000000003</v>
      </c>
      <c r="H39" s="3">
        <v>13.6434</v>
      </c>
      <c r="I39" s="3">
        <f>H39-G39</f>
        <v>7.1907999999999994</v>
      </c>
      <c r="J39" s="3">
        <v>11.932700000000001</v>
      </c>
      <c r="K39" s="3">
        <f>J39-G39</f>
        <v>5.4801000000000002</v>
      </c>
      <c r="L39" s="14">
        <f>(I39-K39)/I39*100</f>
        <v>23.790120709795843</v>
      </c>
      <c r="M39" s="2">
        <f>0.4*L39+(0.0025*L39^2)</f>
        <v>10.930972892384981</v>
      </c>
    </row>
    <row r="40" spans="1:13" ht="24" customHeight="1" x14ac:dyDescent="0.2">
      <c r="A40" s="2" t="s">
        <v>7</v>
      </c>
      <c r="B40" s="2">
        <v>4</v>
      </c>
      <c r="C40" s="2" t="s">
        <v>4</v>
      </c>
      <c r="D40" s="2" t="s">
        <v>52</v>
      </c>
      <c r="E40" s="2">
        <v>3</v>
      </c>
      <c r="F40" s="2" t="s">
        <v>9</v>
      </c>
      <c r="G40" s="3">
        <v>6.2271999999999998</v>
      </c>
      <c r="H40" s="3">
        <v>12.7836</v>
      </c>
      <c r="I40" s="3">
        <f>H40-G40</f>
        <v>6.5564</v>
      </c>
      <c r="J40" s="3">
        <v>11.127599999999999</v>
      </c>
      <c r="K40" s="3">
        <f>J40-G40</f>
        <v>4.9003999999999994</v>
      </c>
      <c r="L40" s="14">
        <f>(I40-K40)/I40*100</f>
        <v>25.257763406747614</v>
      </c>
      <c r="M40" s="2">
        <f>0.4*L40+(0.0025*L40^2)</f>
        <v>11.697991893477145</v>
      </c>
    </row>
    <row r="41" spans="1:13" ht="24" customHeight="1" x14ac:dyDescent="0.2">
      <c r="A41" s="2" t="s">
        <v>7</v>
      </c>
      <c r="B41" s="2">
        <v>5</v>
      </c>
      <c r="C41" s="2" t="s">
        <v>4</v>
      </c>
      <c r="D41" s="2" t="s">
        <v>54</v>
      </c>
      <c r="E41" s="2">
        <v>1</v>
      </c>
      <c r="F41" s="2" t="s">
        <v>8</v>
      </c>
      <c r="G41" s="3">
        <v>6.1379999999999999</v>
      </c>
      <c r="H41" s="3">
        <v>14.1136</v>
      </c>
      <c r="I41" s="3">
        <f>H41-G41</f>
        <v>7.9756</v>
      </c>
      <c r="J41" s="3">
        <v>12.7752</v>
      </c>
      <c r="K41" s="3">
        <f>J41-G41</f>
        <v>6.6372</v>
      </c>
      <c r="L41" s="14">
        <f>(I41-K41)/I41*100</f>
        <v>16.781182606951202</v>
      </c>
      <c r="M41" s="2">
        <f>0.4*L41+(0.0025*L41^2)</f>
        <v>7.4164932670000843</v>
      </c>
    </row>
    <row r="42" spans="1:13" ht="24" customHeight="1" x14ac:dyDescent="0.2">
      <c r="A42" s="2" t="s">
        <v>7</v>
      </c>
      <c r="B42" s="2">
        <v>5</v>
      </c>
      <c r="C42" s="2" t="s">
        <v>4</v>
      </c>
      <c r="D42" s="2" t="s">
        <v>54</v>
      </c>
      <c r="E42" s="2">
        <v>2</v>
      </c>
      <c r="F42" s="2" t="s">
        <v>8</v>
      </c>
      <c r="G42" s="3">
        <v>6.2163000000000004</v>
      </c>
      <c r="H42" s="3">
        <v>13.1403</v>
      </c>
      <c r="I42" s="3">
        <f>H42-G42</f>
        <v>6.9239999999999995</v>
      </c>
      <c r="J42" s="3">
        <v>11.834899999999999</v>
      </c>
      <c r="K42" s="3">
        <f>J42-G42</f>
        <v>5.6185999999999989</v>
      </c>
      <c r="L42" s="14">
        <f>(I42-K42)/I42*100</f>
        <v>18.853264009243219</v>
      </c>
      <c r="M42" s="2">
        <f>0.4*L42+(0.0025*L42^2)</f>
        <v>8.4299195132028526</v>
      </c>
    </row>
    <row r="43" spans="1:13" ht="24" customHeight="1" x14ac:dyDescent="0.2">
      <c r="A43" s="2" t="s">
        <v>7</v>
      </c>
      <c r="B43" s="2">
        <v>5</v>
      </c>
      <c r="C43" s="2" t="s">
        <v>4</v>
      </c>
      <c r="D43" s="2" t="s">
        <v>54</v>
      </c>
      <c r="E43" s="2">
        <v>3</v>
      </c>
      <c r="F43" s="2" t="s">
        <v>8</v>
      </c>
      <c r="G43" s="3">
        <v>6.6761999999999997</v>
      </c>
      <c r="H43" s="3">
        <v>17.524699999999999</v>
      </c>
      <c r="I43" s="3">
        <f>H43-G43</f>
        <v>10.8485</v>
      </c>
      <c r="J43" s="3">
        <v>17.293199999999999</v>
      </c>
      <c r="K43" s="3">
        <f>J43-G43</f>
        <v>10.616999999999999</v>
      </c>
      <c r="L43" s="14">
        <f>(I43-K43)/I43*100</f>
        <v>2.1339355671291007</v>
      </c>
      <c r="M43" s="2">
        <f>0.4*L43+(0.0025*L43^2)</f>
        <v>0.86495842936328682</v>
      </c>
    </row>
    <row r="44" spans="1:13" ht="24" customHeight="1" x14ac:dyDescent="0.2">
      <c r="A44" s="2" t="s">
        <v>10</v>
      </c>
      <c r="B44" s="2">
        <v>6</v>
      </c>
      <c r="C44" s="2" t="s">
        <v>4</v>
      </c>
      <c r="D44" s="2" t="s">
        <v>56</v>
      </c>
      <c r="E44" s="2">
        <v>1</v>
      </c>
      <c r="F44" s="2" t="s">
        <v>8</v>
      </c>
      <c r="G44" s="3">
        <v>6.4626999999999999</v>
      </c>
      <c r="H44" s="3">
        <v>12.4161</v>
      </c>
      <c r="I44" s="3">
        <f>H44-G44</f>
        <v>5.9534000000000002</v>
      </c>
      <c r="J44" s="3">
        <v>10.6149</v>
      </c>
      <c r="K44" s="3">
        <f>J44-G44</f>
        <v>4.1522000000000006</v>
      </c>
      <c r="L44" s="14">
        <f>(I44-K44)/I44*100</f>
        <v>30.254980347364523</v>
      </c>
      <c r="M44" s="2">
        <f>0.4*L44+(0.0025*L44^2)</f>
        <v>14.390401728494345</v>
      </c>
    </row>
    <row r="45" spans="1:13" ht="24" customHeight="1" x14ac:dyDescent="0.2">
      <c r="A45" s="2" t="s">
        <v>10</v>
      </c>
      <c r="B45" s="2">
        <v>6</v>
      </c>
      <c r="C45" s="2" t="s">
        <v>4</v>
      </c>
      <c r="D45" s="2" t="s">
        <v>56</v>
      </c>
      <c r="E45" s="2">
        <v>2</v>
      </c>
      <c r="F45" s="2" t="s">
        <v>8</v>
      </c>
      <c r="G45" s="3">
        <v>6.2624000000000004</v>
      </c>
      <c r="H45" s="3">
        <v>11.419600000000001</v>
      </c>
      <c r="I45" s="3">
        <f>H45-G45</f>
        <v>5.1572000000000005</v>
      </c>
      <c r="J45" s="3">
        <v>9.7524999999999995</v>
      </c>
      <c r="K45" s="3">
        <f>J45-G45</f>
        <v>3.4900999999999991</v>
      </c>
      <c r="L45" s="14">
        <f>(I45-K45)/I45*100</f>
        <v>32.325680601877011</v>
      </c>
      <c r="M45" s="2">
        <f>0.4*L45+(0.0025*L45^2)</f>
        <v>15.542646306687224</v>
      </c>
    </row>
    <row r="46" spans="1:13" ht="24" customHeight="1" x14ac:dyDescent="0.2">
      <c r="A46" s="2" t="s">
        <v>10</v>
      </c>
      <c r="B46" s="2">
        <v>6</v>
      </c>
      <c r="C46" s="2" t="s">
        <v>4</v>
      </c>
      <c r="D46" s="2" t="s">
        <v>56</v>
      </c>
      <c r="E46" s="2">
        <v>3</v>
      </c>
      <c r="F46" s="2" t="s">
        <v>8</v>
      </c>
      <c r="G46" s="3">
        <v>6.4489000000000001</v>
      </c>
      <c r="H46" s="3">
        <v>9.8421000000000003</v>
      </c>
      <c r="I46" s="3">
        <f>H46-G46</f>
        <v>3.3932000000000002</v>
      </c>
      <c r="J46" s="3">
        <v>8.5919000000000008</v>
      </c>
      <c r="K46" s="3">
        <f>J46-G46</f>
        <v>2.1430000000000007</v>
      </c>
      <c r="L46" s="14">
        <f>(I46-K46)/I46*100</f>
        <v>36.844276788871845</v>
      </c>
      <c r="M46" s="2">
        <f>0.4*L46+(0.0025*L46^2)</f>
        <v>18.131462545786238</v>
      </c>
    </row>
    <row r="47" spans="1:13" ht="24" customHeight="1" x14ac:dyDescent="0.2">
      <c r="A47" s="2" t="s">
        <v>10</v>
      </c>
      <c r="B47" s="2">
        <v>7</v>
      </c>
      <c r="C47" s="2" t="s">
        <v>4</v>
      </c>
      <c r="D47" s="2" t="s">
        <v>58</v>
      </c>
      <c r="E47" s="2">
        <v>1</v>
      </c>
      <c r="F47" s="2" t="s">
        <v>8</v>
      </c>
      <c r="G47" s="3">
        <v>6.867</v>
      </c>
      <c r="H47" s="3">
        <v>12.8271</v>
      </c>
      <c r="I47" s="3">
        <f>H47-G47</f>
        <v>5.9600999999999997</v>
      </c>
      <c r="J47" s="3">
        <v>10.9427</v>
      </c>
      <c r="K47" s="3">
        <f>J47-G47</f>
        <v>4.0757000000000003</v>
      </c>
      <c r="L47" s="14">
        <f>(I47-K47)/I47*100</f>
        <v>31.616919179208391</v>
      </c>
      <c r="M47" s="2">
        <f>0.4*L47+(0.0025*L47^2)</f>
        <v>15.145841617644844</v>
      </c>
    </row>
    <row r="48" spans="1:13" ht="24" customHeight="1" x14ac:dyDescent="0.2">
      <c r="A48" s="2" t="s">
        <v>10</v>
      </c>
      <c r="B48" s="2">
        <v>7</v>
      </c>
      <c r="C48" s="2" t="s">
        <v>4</v>
      </c>
      <c r="D48" s="2" t="s">
        <v>58</v>
      </c>
      <c r="E48" s="2">
        <v>2</v>
      </c>
      <c r="F48" s="2" t="s">
        <v>8</v>
      </c>
      <c r="G48" s="3">
        <v>6.0328999999999997</v>
      </c>
      <c r="H48" s="3">
        <v>11.222799999999999</v>
      </c>
      <c r="I48" s="3">
        <f>H48-G48</f>
        <v>5.1898999999999997</v>
      </c>
      <c r="J48" s="3">
        <v>9.7438000000000002</v>
      </c>
      <c r="K48" s="3">
        <f>J48-G48</f>
        <v>3.7109000000000005</v>
      </c>
      <c r="L48" s="14">
        <f>(I48-K48)/I48*100</f>
        <v>28.497658914429934</v>
      </c>
      <c r="M48" s="2">
        <f>0.4*L48+(0.0025*L48^2)</f>
        <v>13.429354974779944</v>
      </c>
    </row>
    <row r="49" spans="1:13" ht="24" customHeight="1" x14ac:dyDescent="0.2">
      <c r="A49" s="2" t="s">
        <v>10</v>
      </c>
      <c r="B49" s="2">
        <v>7</v>
      </c>
      <c r="C49" s="2" t="s">
        <v>4</v>
      </c>
      <c r="D49" s="2" t="s">
        <v>58</v>
      </c>
      <c r="E49" s="2">
        <v>3</v>
      </c>
      <c r="F49" s="2" t="s">
        <v>8</v>
      </c>
      <c r="G49" s="3">
        <v>6.1501000000000001</v>
      </c>
      <c r="H49" s="3">
        <v>11.87</v>
      </c>
      <c r="I49" s="3">
        <f>H49-G49</f>
        <v>5.7198999999999991</v>
      </c>
      <c r="J49" s="3">
        <v>10.3993</v>
      </c>
      <c r="K49" s="3">
        <f>J49-G49</f>
        <v>4.2492000000000001</v>
      </c>
      <c r="L49" s="14">
        <f>(I49-K49)/I49*100</f>
        <v>25.711987971817674</v>
      </c>
      <c r="M49" s="2">
        <f>0.4*L49+(0.0025*L49^2)</f>
        <v>11.937561002384312</v>
      </c>
    </row>
    <row r="50" spans="1:13" ht="24" customHeight="1" x14ac:dyDescent="0.2">
      <c r="A50" s="2" t="s">
        <v>11</v>
      </c>
      <c r="B50" s="2">
        <v>10</v>
      </c>
      <c r="C50" s="2" t="s">
        <v>4</v>
      </c>
      <c r="D50" s="2"/>
      <c r="E50" s="2">
        <v>1</v>
      </c>
      <c r="F50" s="2" t="s">
        <v>9</v>
      </c>
      <c r="G50" s="3">
        <v>6.1050000000000004</v>
      </c>
      <c r="H50" s="3">
        <v>11.6363</v>
      </c>
      <c r="I50" s="3">
        <f>H50-G50</f>
        <v>5.5312999999999999</v>
      </c>
      <c r="J50" s="3">
        <v>10.2255</v>
      </c>
      <c r="K50" s="3">
        <f>J50-G50</f>
        <v>4.1204999999999998</v>
      </c>
      <c r="L50" s="14">
        <f>(I50-K50)/I50*100</f>
        <v>25.505758140039415</v>
      </c>
      <c r="M50" s="2">
        <f>0.4*L50+(0.0025*L50^2)</f>
        <v>11.828662501761235</v>
      </c>
    </row>
    <row r="51" spans="1:13" ht="24" customHeight="1" x14ac:dyDescent="0.2">
      <c r="A51" s="2" t="s">
        <v>11</v>
      </c>
      <c r="B51" s="2">
        <v>10</v>
      </c>
      <c r="C51" s="2" t="s">
        <v>4</v>
      </c>
      <c r="D51" s="2"/>
      <c r="E51" s="2">
        <v>2</v>
      </c>
      <c r="F51" s="2" t="s">
        <v>9</v>
      </c>
      <c r="G51" s="3">
        <v>6.1181999999999999</v>
      </c>
      <c r="H51" s="3">
        <v>12.5871</v>
      </c>
      <c r="I51" s="3">
        <f>H51-G51</f>
        <v>6.4688999999999997</v>
      </c>
      <c r="J51" s="3">
        <v>11.165800000000001</v>
      </c>
      <c r="K51" s="3">
        <f>J51-G51</f>
        <v>5.047600000000001</v>
      </c>
      <c r="L51" s="14">
        <f>(I51-K51)/I51*100</f>
        <v>21.971277960704274</v>
      </c>
      <c r="M51" s="2">
        <f>0.4*L51+(0.0025*L51^2)</f>
        <v>9.9953538223480329</v>
      </c>
    </row>
    <row r="52" spans="1:13" ht="24" customHeight="1" x14ac:dyDescent="0.2">
      <c r="A52" s="2" t="s">
        <v>11</v>
      </c>
      <c r="B52" s="2">
        <v>10</v>
      </c>
      <c r="C52" s="2" t="s">
        <v>4</v>
      </c>
      <c r="D52" s="2"/>
      <c r="E52" s="2">
        <v>3</v>
      </c>
      <c r="F52" s="2" t="s">
        <v>9</v>
      </c>
      <c r="G52" s="3">
        <v>6.4005999999999998</v>
      </c>
      <c r="H52" s="3">
        <v>12.504099999999999</v>
      </c>
      <c r="I52" s="3">
        <f>H52-G52</f>
        <v>6.1034999999999995</v>
      </c>
      <c r="J52" s="3">
        <v>11.189399999999999</v>
      </c>
      <c r="K52" s="3">
        <f>J52-G52</f>
        <v>4.7887999999999993</v>
      </c>
      <c r="L52" s="14">
        <f>(I52-K52)/I52*100</f>
        <v>21.540099942655857</v>
      </c>
      <c r="M52" s="2">
        <f>0.4*L52+(0.0025*L52^2)</f>
        <v>9.7759797409113496</v>
      </c>
    </row>
    <row r="53" spans="1:13" ht="24" customHeight="1" x14ac:dyDescent="0.2">
      <c r="A53" s="2" t="s">
        <v>11</v>
      </c>
      <c r="B53" s="2">
        <v>11</v>
      </c>
      <c r="C53" s="2" t="s">
        <v>4</v>
      </c>
      <c r="D53" s="2"/>
      <c r="E53" s="2">
        <v>1</v>
      </c>
      <c r="F53" s="2" t="s">
        <v>9</v>
      </c>
      <c r="G53" s="3">
        <v>6.2976999999999999</v>
      </c>
      <c r="H53" s="3">
        <v>11.2033</v>
      </c>
      <c r="I53" s="3">
        <f>H53-G53</f>
        <v>4.9056000000000006</v>
      </c>
      <c r="J53" s="3">
        <v>9.9186999999999994</v>
      </c>
      <c r="K53" s="3">
        <f>J53-G53</f>
        <v>3.6209999999999996</v>
      </c>
      <c r="L53" s="14">
        <f>(I53-K53)/I53*100</f>
        <v>26.186399217221151</v>
      </c>
      <c r="M53" s="2">
        <f>0.4*L53+(0.0025*L53^2)</f>
        <v>12.188878446797663</v>
      </c>
    </row>
    <row r="54" spans="1:13" ht="24" customHeight="1" x14ac:dyDescent="0.2">
      <c r="A54" s="2" t="s">
        <v>11</v>
      </c>
      <c r="B54" s="2">
        <v>11</v>
      </c>
      <c r="C54" s="2" t="s">
        <v>4</v>
      </c>
      <c r="D54" s="2"/>
      <c r="E54" s="2">
        <v>2</v>
      </c>
      <c r="F54" s="2" t="s">
        <v>9</v>
      </c>
      <c r="G54" s="3">
        <v>6.2680999999999996</v>
      </c>
      <c r="H54" s="3">
        <v>10.815</v>
      </c>
      <c r="I54" s="3">
        <f>H54-G54</f>
        <v>4.5468999999999999</v>
      </c>
      <c r="J54" s="3">
        <v>9.5356000000000005</v>
      </c>
      <c r="K54" s="3">
        <f>J54-G54</f>
        <v>3.267500000000001</v>
      </c>
      <c r="L54" s="14">
        <f>(I54-K54)/I54*100</f>
        <v>28.137852163012138</v>
      </c>
      <c r="M54" s="2">
        <f>0.4*L54+(0.0025*L54^2)</f>
        <v>13.234487676073673</v>
      </c>
    </row>
    <row r="55" spans="1:13" ht="24" customHeight="1" x14ac:dyDescent="0.2">
      <c r="A55" s="2" t="s">
        <v>11</v>
      </c>
      <c r="B55" s="2">
        <v>11</v>
      </c>
      <c r="C55" s="2" t="s">
        <v>4</v>
      </c>
      <c r="D55" s="2"/>
      <c r="E55" s="2">
        <v>3</v>
      </c>
      <c r="F55" s="2" t="s">
        <v>9</v>
      </c>
      <c r="G55" s="3">
        <v>6.9606000000000003</v>
      </c>
      <c r="H55" s="3">
        <v>12.2385</v>
      </c>
      <c r="I55" s="3">
        <f>H55-G55</f>
        <v>5.2778999999999998</v>
      </c>
      <c r="J55" s="3">
        <v>10.6584</v>
      </c>
      <c r="K55" s="3">
        <f>J55-G55</f>
        <v>3.6978</v>
      </c>
      <c r="L55" s="14">
        <f>(I55-K55)/I55*100</f>
        <v>29.938043540044333</v>
      </c>
      <c r="M55" s="2">
        <f>0.4*L55+(0.0025*L55^2)</f>
        <v>14.21593354353171</v>
      </c>
    </row>
  </sheetData>
  <sortState ref="A2:M55">
    <sortCondition ref="C2:C55"/>
    <sortCondition ref="B2:B55"/>
    <sortCondition ref="E2:E55"/>
  </sortState>
  <phoneticPr fontId="2" type="noConversion"/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27" zoomScale="85" workbookViewId="0">
      <selection activeCell="F38" sqref="F38:F79"/>
    </sheetView>
  </sheetViews>
  <sheetFormatPr baseColWidth="10" defaultRowHeight="16" x14ac:dyDescent="0.2"/>
  <cols>
    <col min="1" max="6" width="10.83203125" style="10"/>
    <col min="7" max="7" width="4.33203125" style="10" customWidth="1"/>
    <col min="8" max="8" width="10.6640625" style="10" customWidth="1"/>
    <col min="9" max="9" width="10.83203125" style="11"/>
    <col min="10" max="16384" width="10.83203125" style="10"/>
  </cols>
  <sheetData>
    <row r="1" spans="1:5" x14ac:dyDescent="0.2">
      <c r="A1" s="12" t="s">
        <v>0</v>
      </c>
      <c r="B1" s="12" t="s">
        <v>1</v>
      </c>
      <c r="C1" s="12" t="s">
        <v>44</v>
      </c>
      <c r="D1" s="12" t="s">
        <v>6</v>
      </c>
      <c r="E1" s="12" t="s">
        <v>42</v>
      </c>
    </row>
    <row r="2" spans="1:5" x14ac:dyDescent="0.2">
      <c r="A2" s="12">
        <v>1</v>
      </c>
      <c r="B2" s="12" t="s">
        <v>3</v>
      </c>
      <c r="C2" s="12">
        <v>2011</v>
      </c>
      <c r="D2" s="12" t="s">
        <v>8</v>
      </c>
      <c r="E2" s="12">
        <v>1.2516105282532708</v>
      </c>
    </row>
    <row r="3" spans="1:5" x14ac:dyDescent="0.2">
      <c r="A3" s="12">
        <v>1</v>
      </c>
      <c r="B3" s="12" t="s">
        <v>3</v>
      </c>
      <c r="C3" s="12">
        <v>2011</v>
      </c>
      <c r="D3" s="12" t="s">
        <v>8</v>
      </c>
      <c r="E3" s="12">
        <v>4.7380102286982497</v>
      </c>
    </row>
    <row r="4" spans="1:5" x14ac:dyDescent="0.2">
      <c r="A4" s="12">
        <v>1</v>
      </c>
      <c r="B4" s="12" t="s">
        <v>3</v>
      </c>
      <c r="C4" s="12">
        <v>2011</v>
      </c>
      <c r="D4" s="12" t="s">
        <v>8</v>
      </c>
      <c r="E4" s="12">
        <v>4.0624851169214722</v>
      </c>
    </row>
    <row r="5" spans="1:5" x14ac:dyDescent="0.2">
      <c r="A5" s="12">
        <v>2</v>
      </c>
      <c r="B5" s="12" t="s">
        <v>3</v>
      </c>
      <c r="C5" s="12">
        <v>2011</v>
      </c>
      <c r="D5" s="12" t="s">
        <v>9</v>
      </c>
      <c r="E5" s="12">
        <v>4.0558040970096538</v>
      </c>
    </row>
    <row r="6" spans="1:5" x14ac:dyDescent="0.2">
      <c r="A6" s="12">
        <v>2</v>
      </c>
      <c r="B6" s="12" t="s">
        <v>3</v>
      </c>
      <c r="C6" s="12">
        <v>2011</v>
      </c>
      <c r="D6" s="12" t="s">
        <v>9</v>
      </c>
      <c r="E6" s="12">
        <v>2.3079862437906105</v>
      </c>
    </row>
    <row r="7" spans="1:5" x14ac:dyDescent="0.2">
      <c r="A7" s="12">
        <v>2</v>
      </c>
      <c r="B7" s="12" t="s">
        <v>3</v>
      </c>
      <c r="C7" s="12">
        <v>2011</v>
      </c>
      <c r="D7" s="12" t="s">
        <v>9</v>
      </c>
      <c r="E7" s="12">
        <v>5.1934161269237658</v>
      </c>
    </row>
    <row r="8" spans="1:5" x14ac:dyDescent="0.2">
      <c r="A8" s="12">
        <v>2</v>
      </c>
      <c r="B8" s="12" t="s">
        <v>3</v>
      </c>
      <c r="C8" s="12">
        <v>2011</v>
      </c>
      <c r="D8" s="12" t="s">
        <v>9</v>
      </c>
      <c r="E8" s="12">
        <v>5.8722379846960697</v>
      </c>
    </row>
    <row r="9" spans="1:5" x14ac:dyDescent="0.2">
      <c r="A9" s="12">
        <v>2</v>
      </c>
      <c r="B9" s="12" t="s">
        <v>3</v>
      </c>
      <c r="C9" s="12">
        <v>2011</v>
      </c>
      <c r="D9" s="12" t="s">
        <v>9</v>
      </c>
      <c r="E9" s="12">
        <v>2.4460760071518268</v>
      </c>
    </row>
    <row r="10" spans="1:5" x14ac:dyDescent="0.2">
      <c r="A10" s="12">
        <v>2</v>
      </c>
      <c r="B10" s="12" t="s">
        <v>3</v>
      </c>
      <c r="C10" s="12">
        <v>2011</v>
      </c>
      <c r="D10" s="12" t="s">
        <v>9</v>
      </c>
      <c r="E10" s="12">
        <v>5.7360208784496702</v>
      </c>
    </row>
    <row r="11" spans="1:5" x14ac:dyDescent="0.2">
      <c r="A11" s="12">
        <v>3</v>
      </c>
      <c r="B11" s="12" t="s">
        <v>3</v>
      </c>
      <c r="C11" s="12">
        <v>2011</v>
      </c>
      <c r="D11" s="12" t="s">
        <v>9</v>
      </c>
      <c r="E11" s="12">
        <v>2.9146522870955693</v>
      </c>
    </row>
    <row r="12" spans="1:5" x14ac:dyDescent="0.2">
      <c r="A12" s="12">
        <v>3</v>
      </c>
      <c r="B12" s="12" t="s">
        <v>3</v>
      </c>
      <c r="C12" s="12">
        <v>2011</v>
      </c>
      <c r="D12" s="12" t="s">
        <v>9</v>
      </c>
      <c r="E12" s="12">
        <v>3.1531946234579209</v>
      </c>
    </row>
    <row r="13" spans="1:5" x14ac:dyDescent="0.2">
      <c r="A13" s="12">
        <v>4</v>
      </c>
      <c r="B13" s="12" t="s">
        <v>3</v>
      </c>
      <c r="C13" s="12">
        <v>2011</v>
      </c>
      <c r="D13" s="12" t="s">
        <v>8</v>
      </c>
      <c r="E13" s="12">
        <v>11.945932781295664</v>
      </c>
    </row>
    <row r="14" spans="1:5" x14ac:dyDescent="0.2">
      <c r="A14" s="12">
        <v>4</v>
      </c>
      <c r="B14" s="12" t="s">
        <v>3</v>
      </c>
      <c r="C14" s="12">
        <v>2011</v>
      </c>
      <c r="D14" s="12" t="s">
        <v>8</v>
      </c>
      <c r="E14" s="12">
        <v>10.894053176375069</v>
      </c>
    </row>
    <row r="15" spans="1:5" x14ac:dyDescent="0.2">
      <c r="A15" s="12">
        <v>5</v>
      </c>
      <c r="B15" s="12" t="s">
        <v>3</v>
      </c>
      <c r="C15" s="12">
        <v>2011</v>
      </c>
      <c r="D15" s="12" t="s">
        <v>8</v>
      </c>
      <c r="E15" s="12">
        <v>1.4441962566433026</v>
      </c>
    </row>
    <row r="16" spans="1:5" x14ac:dyDescent="0.2">
      <c r="A16" s="12">
        <v>5</v>
      </c>
      <c r="B16" s="12" t="s">
        <v>3</v>
      </c>
      <c r="C16" s="12">
        <v>2011</v>
      </c>
      <c r="D16" s="12" t="s">
        <v>8</v>
      </c>
      <c r="E16" s="12">
        <v>2.6838069463238559</v>
      </c>
    </row>
    <row r="17" spans="1:5" x14ac:dyDescent="0.2">
      <c r="A17" s="12">
        <v>5</v>
      </c>
      <c r="B17" s="12" t="s">
        <v>3</v>
      </c>
      <c r="C17" s="12">
        <v>2011</v>
      </c>
      <c r="D17" s="12" t="s">
        <v>8</v>
      </c>
      <c r="E17" s="12">
        <v>2.1650294695481276</v>
      </c>
    </row>
    <row r="18" spans="1:5" x14ac:dyDescent="0.2">
      <c r="A18" s="12">
        <v>5</v>
      </c>
      <c r="B18" s="12" t="s">
        <v>3</v>
      </c>
      <c r="C18" s="12">
        <v>2011</v>
      </c>
      <c r="D18" s="12" t="s">
        <v>8</v>
      </c>
      <c r="E18" s="12">
        <v>3.3013505524987456</v>
      </c>
    </row>
    <row r="19" spans="1:5" x14ac:dyDescent="0.2">
      <c r="A19" s="12">
        <v>6</v>
      </c>
      <c r="B19" s="12" t="s">
        <v>3</v>
      </c>
      <c r="C19" s="12">
        <v>2011</v>
      </c>
      <c r="D19" s="12" t="s">
        <v>8</v>
      </c>
      <c r="E19" s="12">
        <v>11.944739638682259</v>
      </c>
    </row>
    <row r="20" spans="1:5" x14ac:dyDescent="0.2">
      <c r="A20" s="12">
        <v>6</v>
      </c>
      <c r="B20" s="12" t="s">
        <v>3</v>
      </c>
      <c r="C20" s="12">
        <v>2011</v>
      </c>
      <c r="D20" s="12" t="s">
        <v>8</v>
      </c>
      <c r="E20" s="12">
        <v>11.238959565675382</v>
      </c>
    </row>
    <row r="21" spans="1:5" x14ac:dyDescent="0.2">
      <c r="A21" s="12">
        <v>7</v>
      </c>
      <c r="B21" s="12" t="s">
        <v>3</v>
      </c>
      <c r="C21" s="12">
        <v>2011</v>
      </c>
      <c r="D21" s="12" t="s">
        <v>8</v>
      </c>
      <c r="E21" s="12">
        <v>22.822708185635605</v>
      </c>
    </row>
    <row r="22" spans="1:5" x14ac:dyDescent="0.2">
      <c r="A22" s="12">
        <v>7</v>
      </c>
      <c r="B22" s="12" t="s">
        <v>3</v>
      </c>
      <c r="C22" s="12">
        <v>2011</v>
      </c>
      <c r="D22" s="12" t="s">
        <v>8</v>
      </c>
      <c r="E22" s="12">
        <v>22.13402252169098</v>
      </c>
    </row>
    <row r="23" spans="1:5" x14ac:dyDescent="0.2">
      <c r="A23" s="12">
        <v>11</v>
      </c>
      <c r="B23" s="12" t="s">
        <v>3</v>
      </c>
      <c r="C23" s="12">
        <v>2011</v>
      </c>
      <c r="D23" s="12" t="s">
        <v>12</v>
      </c>
      <c r="E23" s="12">
        <v>1.2972193862230561</v>
      </c>
    </row>
    <row r="24" spans="1:5" x14ac:dyDescent="0.2">
      <c r="A24" s="12">
        <v>11</v>
      </c>
      <c r="B24" s="12" t="s">
        <v>3</v>
      </c>
      <c r="C24" s="12">
        <v>2011</v>
      </c>
      <c r="D24" s="12" t="s">
        <v>12</v>
      </c>
      <c r="E24" s="12">
        <v>1.1983681795002521</v>
      </c>
    </row>
    <row r="25" spans="1:5" x14ac:dyDescent="0.2">
      <c r="A25" s="12">
        <v>1</v>
      </c>
      <c r="B25" s="12" t="s">
        <v>4</v>
      </c>
      <c r="C25" s="12">
        <v>2011</v>
      </c>
      <c r="D25" s="12" t="s">
        <v>8</v>
      </c>
      <c r="E25" s="12">
        <v>11.519942935267197</v>
      </c>
    </row>
    <row r="26" spans="1:5" x14ac:dyDescent="0.2">
      <c r="A26" s="12">
        <v>1</v>
      </c>
      <c r="B26" s="12" t="s">
        <v>4</v>
      </c>
      <c r="C26" s="12">
        <v>2011</v>
      </c>
      <c r="D26" s="12" t="s">
        <v>8</v>
      </c>
      <c r="E26" s="12">
        <v>17.31010803115317</v>
      </c>
    </row>
    <row r="27" spans="1:5" x14ac:dyDescent="0.2">
      <c r="A27" s="12">
        <v>1</v>
      </c>
      <c r="B27" s="12" t="s">
        <v>4</v>
      </c>
      <c r="C27" s="12">
        <v>2011</v>
      </c>
      <c r="D27" s="12" t="s">
        <v>8</v>
      </c>
      <c r="E27" s="12">
        <v>13.485859548776613</v>
      </c>
    </row>
    <row r="28" spans="1:5" x14ac:dyDescent="0.2">
      <c r="A28" s="12">
        <v>2</v>
      </c>
      <c r="B28" s="12" t="s">
        <v>4</v>
      </c>
      <c r="C28" s="12">
        <v>2011</v>
      </c>
      <c r="D28" s="12" t="s">
        <v>9</v>
      </c>
      <c r="E28" s="12">
        <v>16.436692791698853</v>
      </c>
    </row>
    <row r="29" spans="1:5" x14ac:dyDescent="0.2">
      <c r="A29" s="12">
        <v>3</v>
      </c>
      <c r="B29" s="12" t="s">
        <v>4</v>
      </c>
      <c r="C29" s="12">
        <v>2011</v>
      </c>
      <c r="D29" s="12" t="s">
        <v>9</v>
      </c>
      <c r="E29" s="12">
        <v>21.896176185866398</v>
      </c>
    </row>
    <row r="30" spans="1:5" x14ac:dyDescent="0.2">
      <c r="A30" s="12">
        <v>3</v>
      </c>
      <c r="B30" s="12" t="s">
        <v>4</v>
      </c>
      <c r="C30" s="12">
        <v>2011</v>
      </c>
      <c r="D30" s="12" t="s">
        <v>9</v>
      </c>
      <c r="E30" s="12">
        <v>19.111466880128077</v>
      </c>
    </row>
    <row r="31" spans="1:5" x14ac:dyDescent="0.2">
      <c r="A31" s="12">
        <v>5</v>
      </c>
      <c r="B31" s="12" t="s">
        <v>4</v>
      </c>
      <c r="C31" s="12">
        <v>2011</v>
      </c>
      <c r="D31" s="12" t="s">
        <v>8</v>
      </c>
      <c r="E31" s="12">
        <v>19.075373472159349</v>
      </c>
    </row>
    <row r="32" spans="1:5" x14ac:dyDescent="0.2">
      <c r="A32" s="12">
        <v>5</v>
      </c>
      <c r="B32" s="12" t="s">
        <v>4</v>
      </c>
      <c r="C32" s="12">
        <v>2011</v>
      </c>
      <c r="D32" s="12" t="s">
        <v>8</v>
      </c>
      <c r="E32" s="12">
        <v>17.707320236011149</v>
      </c>
    </row>
    <row r="33" spans="1:5" x14ac:dyDescent="0.2">
      <c r="A33" s="12">
        <v>6</v>
      </c>
      <c r="B33" s="12" t="s">
        <v>4</v>
      </c>
      <c r="C33" s="12">
        <v>2011</v>
      </c>
      <c r="D33" s="12" t="s">
        <v>8</v>
      </c>
      <c r="E33" s="12">
        <v>18.405159777191436</v>
      </c>
    </row>
    <row r="34" spans="1:5" x14ac:dyDescent="0.2">
      <c r="A34" s="12">
        <v>6</v>
      </c>
      <c r="B34" s="12" t="s">
        <v>4</v>
      </c>
      <c r="C34" s="12">
        <v>2011</v>
      </c>
      <c r="D34" s="12" t="s">
        <v>8</v>
      </c>
      <c r="E34" s="12">
        <v>9.097868331174185</v>
      </c>
    </row>
    <row r="35" spans="1:5" x14ac:dyDescent="0.2">
      <c r="A35" s="12">
        <v>6</v>
      </c>
      <c r="B35" s="12" t="s">
        <v>4</v>
      </c>
      <c r="C35" s="12">
        <v>2011</v>
      </c>
      <c r="D35" s="12" t="s">
        <v>8</v>
      </c>
      <c r="E35" s="12">
        <v>9.0829079387431797</v>
      </c>
    </row>
    <row r="36" spans="1:5" x14ac:dyDescent="0.2">
      <c r="A36" s="12">
        <v>7</v>
      </c>
      <c r="B36" s="12" t="s">
        <v>4</v>
      </c>
      <c r="C36" s="12">
        <v>2011</v>
      </c>
      <c r="D36" s="12" t="s">
        <v>8</v>
      </c>
      <c r="E36" s="12">
        <v>16.188850297286152</v>
      </c>
    </row>
    <row r="37" spans="1:5" x14ac:dyDescent="0.2">
      <c r="A37" s="12">
        <v>7</v>
      </c>
      <c r="B37" s="12" t="s">
        <v>4</v>
      </c>
      <c r="C37" s="12">
        <v>2011</v>
      </c>
      <c r="D37" s="12" t="s">
        <v>8</v>
      </c>
      <c r="E37" s="12">
        <v>24.815015340191309</v>
      </c>
    </row>
    <row r="38" spans="1:5" x14ac:dyDescent="0.2">
      <c r="A38" s="12">
        <v>1</v>
      </c>
      <c r="B38" s="12" t="s">
        <v>3</v>
      </c>
      <c r="C38" s="12">
        <v>2015</v>
      </c>
      <c r="D38" s="12" t="s">
        <v>8</v>
      </c>
      <c r="E38" s="13">
        <v>6.2930614962989591</v>
      </c>
    </row>
    <row r="39" spans="1:5" x14ac:dyDescent="0.2">
      <c r="A39" s="12">
        <v>1</v>
      </c>
      <c r="B39" s="12" t="s">
        <v>3</v>
      </c>
      <c r="C39" s="12">
        <v>2015</v>
      </c>
      <c r="D39" s="12" t="s">
        <v>8</v>
      </c>
      <c r="E39" s="13">
        <v>8.2627778932059037</v>
      </c>
    </row>
    <row r="40" spans="1:5" x14ac:dyDescent="0.2">
      <c r="A40" s="12">
        <v>1</v>
      </c>
      <c r="B40" s="12" t="s">
        <v>3</v>
      </c>
      <c r="C40" s="12">
        <v>2015</v>
      </c>
      <c r="D40" s="12" t="s">
        <v>8</v>
      </c>
      <c r="E40" s="13">
        <v>6.1211964156630643</v>
      </c>
    </row>
    <row r="41" spans="1:5" x14ac:dyDescent="0.2">
      <c r="A41" s="12">
        <v>2</v>
      </c>
      <c r="B41" s="12" t="s">
        <v>3</v>
      </c>
      <c r="C41" s="12">
        <v>2015</v>
      </c>
      <c r="D41" s="12" t="s">
        <v>9</v>
      </c>
      <c r="E41" s="13">
        <v>23.638502913491717</v>
      </c>
    </row>
    <row r="42" spans="1:5" x14ac:dyDescent="0.2">
      <c r="A42" s="12">
        <v>2</v>
      </c>
      <c r="B42" s="12" t="s">
        <v>3</v>
      </c>
      <c r="C42" s="12">
        <v>2015</v>
      </c>
      <c r="D42" s="12" t="s">
        <v>9</v>
      </c>
      <c r="E42" s="13">
        <v>12.953776405269565</v>
      </c>
    </row>
    <row r="43" spans="1:5" x14ac:dyDescent="0.2">
      <c r="A43" s="12">
        <v>2</v>
      </c>
      <c r="B43" s="12" t="s">
        <v>3</v>
      </c>
      <c r="C43" s="12">
        <v>2015</v>
      </c>
      <c r="D43" s="12" t="s">
        <v>9</v>
      </c>
      <c r="E43" s="13">
        <v>14.051910236457662</v>
      </c>
    </row>
    <row r="44" spans="1:5" x14ac:dyDescent="0.2">
      <c r="A44" s="12">
        <v>3</v>
      </c>
      <c r="B44" s="12" t="s">
        <v>3</v>
      </c>
      <c r="C44" s="12">
        <v>2015</v>
      </c>
      <c r="D44" s="12" t="s">
        <v>9</v>
      </c>
      <c r="E44" s="13">
        <v>7.4374646293152198</v>
      </c>
    </row>
    <row r="45" spans="1:5" x14ac:dyDescent="0.2">
      <c r="A45" s="12">
        <v>3</v>
      </c>
      <c r="B45" s="12" t="s">
        <v>3</v>
      </c>
      <c r="C45" s="12">
        <v>2015</v>
      </c>
      <c r="D45" s="12" t="s">
        <v>9</v>
      </c>
      <c r="E45" s="13">
        <v>19.748713742450231</v>
      </c>
    </row>
    <row r="46" spans="1:5" x14ac:dyDescent="0.2">
      <c r="A46" s="12">
        <v>3</v>
      </c>
      <c r="B46" s="12" t="s">
        <v>3</v>
      </c>
      <c r="C46" s="12">
        <v>2015</v>
      </c>
      <c r="D46" s="12" t="s">
        <v>9</v>
      </c>
      <c r="E46" s="13">
        <v>16.166584686014108</v>
      </c>
    </row>
    <row r="47" spans="1:5" x14ac:dyDescent="0.2">
      <c r="A47" s="12">
        <v>4</v>
      </c>
      <c r="B47" s="12" t="s">
        <v>3</v>
      </c>
      <c r="C47" s="12">
        <v>2015</v>
      </c>
      <c r="D47" s="12" t="s">
        <v>8</v>
      </c>
      <c r="E47" s="13">
        <v>8.0378041778916192</v>
      </c>
    </row>
    <row r="48" spans="1:5" x14ac:dyDescent="0.2">
      <c r="A48" s="12">
        <v>4</v>
      </c>
      <c r="B48" s="12" t="s">
        <v>3</v>
      </c>
      <c r="C48" s="12">
        <v>2015</v>
      </c>
      <c r="D48" s="12" t="s">
        <v>8</v>
      </c>
      <c r="E48" s="13">
        <v>12.097172313238351</v>
      </c>
    </row>
    <row r="49" spans="1:5" x14ac:dyDescent="0.2">
      <c r="A49" s="12">
        <v>4</v>
      </c>
      <c r="B49" s="12" t="s">
        <v>3</v>
      </c>
      <c r="C49" s="12">
        <v>2015</v>
      </c>
      <c r="D49" s="12" t="s">
        <v>8</v>
      </c>
      <c r="E49" s="13">
        <v>23.255208785108344</v>
      </c>
    </row>
    <row r="50" spans="1:5" x14ac:dyDescent="0.2">
      <c r="A50" s="12">
        <v>5</v>
      </c>
      <c r="B50" s="12" t="s">
        <v>3</v>
      </c>
      <c r="C50" s="12">
        <v>2015</v>
      </c>
      <c r="D50" s="12" t="s">
        <v>8</v>
      </c>
      <c r="E50" s="13">
        <v>1.8365043090393367</v>
      </c>
    </row>
    <row r="51" spans="1:5" x14ac:dyDescent="0.2">
      <c r="A51" s="12">
        <v>5</v>
      </c>
      <c r="B51" s="12" t="s">
        <v>3</v>
      </c>
      <c r="C51" s="12">
        <v>2015</v>
      </c>
      <c r="D51" s="12" t="s">
        <v>8</v>
      </c>
      <c r="E51" s="13">
        <v>2.4445507905968231</v>
      </c>
    </row>
    <row r="52" spans="1:5" x14ac:dyDescent="0.2">
      <c r="A52" s="12">
        <v>5</v>
      </c>
      <c r="B52" s="12" t="s">
        <v>3</v>
      </c>
      <c r="C52" s="12">
        <v>2015</v>
      </c>
      <c r="D52" s="12" t="s">
        <v>8</v>
      </c>
      <c r="E52" s="13">
        <v>19.273489889444107</v>
      </c>
    </row>
    <row r="53" spans="1:5" x14ac:dyDescent="0.2">
      <c r="A53" s="12">
        <v>6</v>
      </c>
      <c r="B53" s="12" t="s">
        <v>3</v>
      </c>
      <c r="C53" s="12">
        <v>2015</v>
      </c>
      <c r="D53" s="12" t="s">
        <v>8</v>
      </c>
      <c r="E53" s="13">
        <v>22.365604804355506</v>
      </c>
    </row>
    <row r="54" spans="1:5" x14ac:dyDescent="0.2">
      <c r="A54" s="12">
        <v>6</v>
      </c>
      <c r="B54" s="12" t="s">
        <v>3</v>
      </c>
      <c r="C54" s="12">
        <v>2015</v>
      </c>
      <c r="D54" s="12" t="s">
        <v>8</v>
      </c>
      <c r="E54" s="13">
        <v>17.465605066997298</v>
      </c>
    </row>
    <row r="55" spans="1:5" x14ac:dyDescent="0.2">
      <c r="A55" s="12">
        <v>6</v>
      </c>
      <c r="B55" s="12" t="s">
        <v>3</v>
      </c>
      <c r="C55" s="12">
        <v>2015</v>
      </c>
      <c r="D55" s="12" t="s">
        <v>8</v>
      </c>
      <c r="E55" s="13">
        <v>27.714852167916554</v>
      </c>
    </row>
    <row r="56" spans="1:5" x14ac:dyDescent="0.2">
      <c r="A56" s="12">
        <v>7</v>
      </c>
      <c r="B56" s="12" t="s">
        <v>3</v>
      </c>
      <c r="C56" s="12">
        <v>2015</v>
      </c>
      <c r="D56" s="12" t="s">
        <v>8</v>
      </c>
      <c r="E56" s="13">
        <v>31.605750845712592</v>
      </c>
    </row>
    <row r="57" spans="1:5" x14ac:dyDescent="0.2">
      <c r="A57" s="12">
        <v>7</v>
      </c>
      <c r="B57" s="12" t="s">
        <v>3</v>
      </c>
      <c r="C57" s="12">
        <v>2015</v>
      </c>
      <c r="D57" s="12" t="s">
        <v>8</v>
      </c>
      <c r="E57" s="13">
        <v>34.85531672722496</v>
      </c>
    </row>
    <row r="58" spans="1:5" x14ac:dyDescent="0.2">
      <c r="A58" s="12">
        <v>7</v>
      </c>
      <c r="B58" s="12" t="s">
        <v>3</v>
      </c>
      <c r="C58" s="12">
        <v>2015</v>
      </c>
      <c r="D58" s="12" t="s">
        <v>8</v>
      </c>
      <c r="E58" s="13">
        <v>32.859350204627056</v>
      </c>
    </row>
    <row r="59" spans="1:5" x14ac:dyDescent="0.2">
      <c r="A59" s="12">
        <v>11</v>
      </c>
      <c r="B59" s="12" t="s">
        <v>3</v>
      </c>
      <c r="C59" s="12">
        <v>2015</v>
      </c>
      <c r="D59" s="12" t="s">
        <v>12</v>
      </c>
      <c r="E59" s="13">
        <v>1.9678050248232393</v>
      </c>
    </row>
    <row r="60" spans="1:5" x14ac:dyDescent="0.2">
      <c r="A60" s="12">
        <v>11</v>
      </c>
      <c r="B60" s="12" t="s">
        <v>3</v>
      </c>
      <c r="C60" s="12">
        <v>2015</v>
      </c>
      <c r="D60" s="12" t="s">
        <v>12</v>
      </c>
      <c r="E60" s="13">
        <v>1.4863502259401908</v>
      </c>
    </row>
    <row r="61" spans="1:5" x14ac:dyDescent="0.2">
      <c r="A61" s="12">
        <v>11</v>
      </c>
      <c r="B61" s="12" t="s">
        <v>3</v>
      </c>
      <c r="C61" s="12">
        <v>2015</v>
      </c>
      <c r="D61" s="12" t="s">
        <v>12</v>
      </c>
      <c r="E61" s="13">
        <v>2.0280515542077202</v>
      </c>
    </row>
    <row r="62" spans="1:5" x14ac:dyDescent="0.2">
      <c r="A62" s="12">
        <v>1</v>
      </c>
      <c r="B62" s="12" t="s">
        <v>4</v>
      </c>
      <c r="C62" s="12">
        <v>2015</v>
      </c>
      <c r="D62" s="12" t="s">
        <v>8</v>
      </c>
      <c r="E62" s="13">
        <v>3.3319174577459822</v>
      </c>
    </row>
    <row r="63" spans="1:5" x14ac:dyDescent="0.2">
      <c r="A63" s="12">
        <v>1</v>
      </c>
      <c r="B63" s="12" t="s">
        <v>4</v>
      </c>
      <c r="C63" s="12">
        <v>2015</v>
      </c>
      <c r="D63" s="12" t="s">
        <v>8</v>
      </c>
      <c r="E63" s="13">
        <v>8.1441045426854863</v>
      </c>
    </row>
    <row r="64" spans="1:5" x14ac:dyDescent="0.2">
      <c r="A64" s="12">
        <v>1</v>
      </c>
      <c r="B64" s="12" t="s">
        <v>4</v>
      </c>
      <c r="C64" s="12">
        <v>2015</v>
      </c>
      <c r="D64" s="12" t="s">
        <v>8</v>
      </c>
      <c r="E64" s="13">
        <v>8.1476603373211756</v>
      </c>
    </row>
    <row r="65" spans="1:5" x14ac:dyDescent="0.2">
      <c r="A65" s="12">
        <v>2</v>
      </c>
      <c r="B65" s="12" t="s">
        <v>4</v>
      </c>
      <c r="C65" s="12">
        <v>2015</v>
      </c>
      <c r="D65" s="12" t="s">
        <v>9</v>
      </c>
      <c r="E65" s="13">
        <v>27.552871656645252</v>
      </c>
    </row>
    <row r="66" spans="1:5" x14ac:dyDescent="0.2">
      <c r="A66" s="12">
        <v>2</v>
      </c>
      <c r="B66" s="12" t="s">
        <v>4</v>
      </c>
      <c r="C66" s="12">
        <v>2015</v>
      </c>
      <c r="D66" s="12" t="s">
        <v>9</v>
      </c>
      <c r="E66" s="13">
        <v>24.507200028908532</v>
      </c>
    </row>
    <row r="67" spans="1:5" x14ac:dyDescent="0.2">
      <c r="A67" s="12">
        <v>2</v>
      </c>
      <c r="B67" s="12" t="s">
        <v>4</v>
      </c>
      <c r="C67" s="12">
        <v>2015</v>
      </c>
      <c r="D67" s="12" t="s">
        <v>9</v>
      </c>
      <c r="E67" s="13">
        <v>20.955572876071717</v>
      </c>
    </row>
    <row r="68" spans="1:5" x14ac:dyDescent="0.2">
      <c r="A68" s="12">
        <v>3</v>
      </c>
      <c r="B68" s="12" t="s">
        <v>4</v>
      </c>
      <c r="C68" s="12">
        <v>2015</v>
      </c>
      <c r="D68" s="12" t="s">
        <v>9</v>
      </c>
      <c r="E68" s="13">
        <v>24.949104006801075</v>
      </c>
    </row>
    <row r="69" spans="1:5" x14ac:dyDescent="0.2">
      <c r="A69" s="12">
        <v>3</v>
      </c>
      <c r="B69" s="12" t="s">
        <v>4</v>
      </c>
      <c r="C69" s="12">
        <v>2015</v>
      </c>
      <c r="D69" s="12" t="s">
        <v>9</v>
      </c>
      <c r="E69" s="13">
        <v>24.059325751695749</v>
      </c>
    </row>
    <row r="70" spans="1:5" x14ac:dyDescent="0.2">
      <c r="A70" s="12">
        <v>3</v>
      </c>
      <c r="B70" s="12" t="s">
        <v>4</v>
      </c>
      <c r="C70" s="12">
        <v>2015</v>
      </c>
      <c r="D70" s="12" t="s">
        <v>9</v>
      </c>
      <c r="E70" s="13">
        <v>22.499610964142018</v>
      </c>
    </row>
    <row r="71" spans="1:5" x14ac:dyDescent="0.2">
      <c r="A71" s="12">
        <v>5</v>
      </c>
      <c r="B71" s="12" t="s">
        <v>4</v>
      </c>
      <c r="C71" s="12">
        <v>2015</v>
      </c>
      <c r="D71" s="12" t="s">
        <v>8</v>
      </c>
      <c r="E71" s="13">
        <v>16.781182606951202</v>
      </c>
    </row>
    <row r="72" spans="1:5" x14ac:dyDescent="0.2">
      <c r="A72" s="12">
        <v>5</v>
      </c>
      <c r="B72" s="12" t="s">
        <v>4</v>
      </c>
      <c r="C72" s="12">
        <v>2015</v>
      </c>
      <c r="D72" s="12" t="s">
        <v>8</v>
      </c>
      <c r="E72" s="13">
        <v>18.853264009243219</v>
      </c>
    </row>
    <row r="73" spans="1:5" x14ac:dyDescent="0.2">
      <c r="A73" s="12">
        <v>5</v>
      </c>
      <c r="B73" s="12" t="s">
        <v>4</v>
      </c>
      <c r="C73" s="12">
        <v>2015</v>
      </c>
      <c r="D73" s="12" t="s">
        <v>8</v>
      </c>
      <c r="E73" s="13">
        <v>2.1339355671291007</v>
      </c>
    </row>
    <row r="74" spans="1:5" x14ac:dyDescent="0.2">
      <c r="A74" s="12">
        <v>6</v>
      </c>
      <c r="B74" s="12" t="s">
        <v>4</v>
      </c>
      <c r="C74" s="12">
        <v>2015</v>
      </c>
      <c r="D74" s="12" t="s">
        <v>8</v>
      </c>
      <c r="E74" s="13">
        <v>30.254980347364523</v>
      </c>
    </row>
    <row r="75" spans="1:5" x14ac:dyDescent="0.2">
      <c r="A75" s="12">
        <v>6</v>
      </c>
      <c r="B75" s="12" t="s">
        <v>4</v>
      </c>
      <c r="C75" s="12">
        <v>2015</v>
      </c>
      <c r="D75" s="12" t="s">
        <v>8</v>
      </c>
      <c r="E75" s="13">
        <v>32.325680601877011</v>
      </c>
    </row>
    <row r="76" spans="1:5" x14ac:dyDescent="0.2">
      <c r="A76" s="12">
        <v>6</v>
      </c>
      <c r="B76" s="12" t="s">
        <v>4</v>
      </c>
      <c r="C76" s="12">
        <v>2015</v>
      </c>
      <c r="D76" s="12" t="s">
        <v>8</v>
      </c>
      <c r="E76" s="13">
        <v>36.844276788871845</v>
      </c>
    </row>
    <row r="77" spans="1:5" x14ac:dyDescent="0.2">
      <c r="A77" s="12">
        <v>7</v>
      </c>
      <c r="B77" s="12" t="s">
        <v>4</v>
      </c>
      <c r="C77" s="12">
        <v>2015</v>
      </c>
      <c r="D77" s="12" t="s">
        <v>8</v>
      </c>
      <c r="E77" s="13">
        <v>31.616919179208391</v>
      </c>
    </row>
    <row r="78" spans="1:5" x14ac:dyDescent="0.2">
      <c r="A78" s="12">
        <v>7</v>
      </c>
      <c r="B78" s="12" t="s">
        <v>4</v>
      </c>
      <c r="C78" s="12">
        <v>2015</v>
      </c>
      <c r="D78" s="12" t="s">
        <v>8</v>
      </c>
      <c r="E78" s="13">
        <v>28.497658914429934</v>
      </c>
    </row>
    <row r="79" spans="1:5" x14ac:dyDescent="0.2">
      <c r="A79" s="12">
        <v>7</v>
      </c>
      <c r="B79" s="12" t="s">
        <v>4</v>
      </c>
      <c r="C79" s="12">
        <v>2015</v>
      </c>
      <c r="D79" s="12" t="s">
        <v>8</v>
      </c>
      <c r="E79" s="13">
        <v>25.711987971817674</v>
      </c>
    </row>
  </sheetData>
  <sortState ref="A2:E79">
    <sortCondition ref="C2:C79"/>
    <sortCondition ref="B2:B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sapelo_LOI_data.csv</vt:lpstr>
      <vt:lpstr>LOI_11v15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2015-11-20T18:59:42Z</dcterms:created>
  <dcterms:modified xsi:type="dcterms:W3CDTF">2015-12-16T20:54:11Z</dcterms:modified>
</cp:coreProperties>
</file>